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Формы по приказу 1357\"/>
    </mc:Choice>
  </mc:AlternateContent>
  <bookViews>
    <workbookView xWindow="0" yWindow="0" windowWidth="23040" windowHeight="8940" activeTab="3"/>
  </bookViews>
  <sheets>
    <sheet name="2024" sheetId="8" r:id="rId1"/>
    <sheet name="2025" sheetId="1" r:id="rId2"/>
    <sheet name="2026" sheetId="5" r:id="rId3"/>
    <sheet name="2027" sheetId="6" r:id="rId4"/>
  </sheets>
  <definedNames>
    <definedName name="_xlnm.Print_Area" localSheetId="1">'2025'!$A$1:$AB$74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6" i="6" l="1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AA66" i="5"/>
  <c r="Z66" i="5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AA66" i="1"/>
  <c r="Z66" i="1"/>
  <c r="D66" i="8" l="1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AA66" i="8"/>
  <c r="Z66" i="8"/>
  <c r="A6" i="6" l="1"/>
  <c r="A6" i="5"/>
  <c r="A6" i="1"/>
  <c r="H70" i="6"/>
  <c r="H70" i="5"/>
  <c r="H70" i="1"/>
  <c r="AA18" i="6"/>
  <c r="V18" i="6"/>
  <c r="R18" i="6"/>
  <c r="N18" i="6"/>
  <c r="J18" i="6"/>
  <c r="F18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AA40" i="6"/>
  <c r="AA14" i="6" s="1"/>
  <c r="Z40" i="6"/>
  <c r="Z14" i="6" s="1"/>
  <c r="Y40" i="6"/>
  <c r="X40" i="6"/>
  <c r="X14" i="6" s="1"/>
  <c r="W40" i="6"/>
  <c r="W19" i="6" s="1"/>
  <c r="V40" i="6"/>
  <c r="V14" i="6" s="1"/>
  <c r="U40" i="6"/>
  <c r="T40" i="6"/>
  <c r="T14" i="6" s="1"/>
  <c r="S40" i="6"/>
  <c r="S19" i="6" s="1"/>
  <c r="R40" i="6"/>
  <c r="R14" i="6" s="1"/>
  <c r="Q40" i="6"/>
  <c r="P40" i="6"/>
  <c r="P14" i="6" s="1"/>
  <c r="O40" i="6"/>
  <c r="O19" i="6" s="1"/>
  <c r="N40" i="6"/>
  <c r="N14" i="6" s="1"/>
  <c r="M40" i="6"/>
  <c r="L40" i="6"/>
  <c r="L14" i="6" s="1"/>
  <c r="K40" i="6"/>
  <c r="K19" i="6" s="1"/>
  <c r="J40" i="6"/>
  <c r="J19" i="6" s="1"/>
  <c r="I40" i="6"/>
  <c r="H40" i="6"/>
  <c r="H14" i="6" s="1"/>
  <c r="G40" i="6"/>
  <c r="G19" i="6" s="1"/>
  <c r="F40" i="6"/>
  <c r="F19" i="6" s="1"/>
  <c r="E40" i="6"/>
  <c r="D40" i="6"/>
  <c r="D19" i="6" s="1"/>
  <c r="Y19" i="6"/>
  <c r="X19" i="6"/>
  <c r="U19" i="6"/>
  <c r="T19" i="6"/>
  <c r="Q19" i="6"/>
  <c r="P19" i="6"/>
  <c r="M19" i="6"/>
  <c r="I19" i="6"/>
  <c r="E19" i="6"/>
  <c r="Y18" i="6"/>
  <c r="X18" i="6"/>
  <c r="W18" i="6"/>
  <c r="U18" i="6"/>
  <c r="T18" i="6"/>
  <c r="S18" i="6"/>
  <c r="Q18" i="6"/>
  <c r="P18" i="6"/>
  <c r="O18" i="6"/>
  <c r="M18" i="6"/>
  <c r="L18" i="6"/>
  <c r="K18" i="6"/>
  <c r="I18" i="6"/>
  <c r="H18" i="6"/>
  <c r="G18" i="6"/>
  <c r="E18" i="6"/>
  <c r="D18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Y14" i="6"/>
  <c r="U14" i="6"/>
  <c r="Q14" i="6"/>
  <c r="M14" i="6"/>
  <c r="I14" i="6"/>
  <c r="E14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Z18" i="5"/>
  <c r="AA49" i="5"/>
  <c r="Z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AA42" i="5"/>
  <c r="Z42" i="5"/>
  <c r="Y42" i="5"/>
  <c r="X42" i="5"/>
  <c r="W42" i="5"/>
  <c r="V42" i="5"/>
  <c r="V41" i="5" s="1"/>
  <c r="V40" i="5" s="1"/>
  <c r="U42" i="5"/>
  <c r="U41" i="5" s="1"/>
  <c r="U40" i="5" s="1"/>
  <c r="T42" i="5"/>
  <c r="T41" i="5" s="1"/>
  <c r="T40" i="5" s="1"/>
  <c r="S42" i="5"/>
  <c r="S41" i="5" s="1"/>
  <c r="S40" i="5" s="1"/>
  <c r="S14" i="5" s="1"/>
  <c r="R42" i="5"/>
  <c r="Q42" i="5"/>
  <c r="Q41" i="5" s="1"/>
  <c r="Q40" i="5" s="1"/>
  <c r="P42" i="5"/>
  <c r="P41" i="5" s="1"/>
  <c r="P40" i="5" s="1"/>
  <c r="O42" i="5"/>
  <c r="O41" i="5" s="1"/>
  <c r="O40" i="5" s="1"/>
  <c r="N42" i="5"/>
  <c r="N41" i="5" s="1"/>
  <c r="N40" i="5" s="1"/>
  <c r="M42" i="5"/>
  <c r="M41" i="5" s="1"/>
  <c r="M40" i="5" s="1"/>
  <c r="L42" i="5"/>
  <c r="L41" i="5" s="1"/>
  <c r="L40" i="5" s="1"/>
  <c r="K42" i="5"/>
  <c r="K41" i="5" s="1"/>
  <c r="K40" i="5" s="1"/>
  <c r="J42" i="5"/>
  <c r="I42" i="5"/>
  <c r="H42" i="5"/>
  <c r="H41" i="5" s="1"/>
  <c r="H40" i="5" s="1"/>
  <c r="G42" i="5"/>
  <c r="G41" i="5" s="1"/>
  <c r="G40" i="5" s="1"/>
  <c r="F42" i="5"/>
  <c r="F41" i="5" s="1"/>
  <c r="F40" i="5" s="1"/>
  <c r="E42" i="5"/>
  <c r="E41" i="5" s="1"/>
  <c r="E40" i="5" s="1"/>
  <c r="D42" i="5"/>
  <c r="D41" i="5" s="1"/>
  <c r="D40" i="5" s="1"/>
  <c r="AA41" i="5"/>
  <c r="AA40" i="5" s="1"/>
  <c r="AA19" i="5" s="1"/>
  <c r="Z41" i="5"/>
  <c r="Z40" i="5" s="1"/>
  <c r="Y41" i="5"/>
  <c r="Y40" i="5" s="1"/>
  <c r="X41" i="5"/>
  <c r="X40" i="5" s="1"/>
  <c r="W41" i="5"/>
  <c r="W40" i="5" s="1"/>
  <c r="R41" i="5"/>
  <c r="R40" i="5" s="1"/>
  <c r="J41" i="5"/>
  <c r="J40" i="5" s="1"/>
  <c r="J14" i="5" s="1"/>
  <c r="I41" i="5"/>
  <c r="I40" i="5" s="1"/>
  <c r="AA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AA40" i="8"/>
  <c r="AA14" i="8" s="1"/>
  <c r="Z40" i="8"/>
  <c r="Z14" i="8" s="1"/>
  <c r="Y40" i="8"/>
  <c r="Y19" i="8" s="1"/>
  <c r="X40" i="8"/>
  <c r="X19" i="8" s="1"/>
  <c r="W40" i="8"/>
  <c r="W19" i="8" s="1"/>
  <c r="V40" i="8"/>
  <c r="V14" i="8" s="1"/>
  <c r="U40" i="8"/>
  <c r="U14" i="8" s="1"/>
  <c r="T40" i="8"/>
  <c r="T19" i="8" s="1"/>
  <c r="S40" i="8"/>
  <c r="S19" i="8" s="1"/>
  <c r="R40" i="8"/>
  <c r="R19" i="8" s="1"/>
  <c r="Q40" i="8"/>
  <c r="Q14" i="8" s="1"/>
  <c r="P40" i="8"/>
  <c r="P19" i="8" s="1"/>
  <c r="O40" i="8"/>
  <c r="O14" i="8" s="1"/>
  <c r="N40" i="8"/>
  <c r="N14" i="8" s="1"/>
  <c r="M40" i="8"/>
  <c r="M19" i="8" s="1"/>
  <c r="L40" i="8"/>
  <c r="L19" i="8" s="1"/>
  <c r="K40" i="8"/>
  <c r="K14" i="8" s="1"/>
  <c r="J40" i="8"/>
  <c r="J14" i="8" s="1"/>
  <c r="I40" i="8"/>
  <c r="I19" i="8" s="1"/>
  <c r="H40" i="8"/>
  <c r="H19" i="8" s="1"/>
  <c r="G40" i="8"/>
  <c r="G19" i="8" s="1"/>
  <c r="F40" i="8"/>
  <c r="F19" i="8" s="1"/>
  <c r="E40" i="8"/>
  <c r="E14" i="8" s="1"/>
  <c r="D40" i="8"/>
  <c r="D19" i="8" s="1"/>
  <c r="AA19" i="8"/>
  <c r="V19" i="8"/>
  <c r="U19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R14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M12" i="6" l="1"/>
  <c r="O14" i="6"/>
  <c r="O12" i="6" s="1"/>
  <c r="J19" i="8"/>
  <c r="F14" i="8"/>
  <c r="K19" i="5"/>
  <c r="K14" i="5"/>
  <c r="K12" i="5" s="1"/>
  <c r="W14" i="5"/>
  <c r="W12" i="5" s="1"/>
  <c r="W19" i="5"/>
  <c r="I12" i="6"/>
  <c r="Q12" i="6"/>
  <c r="Y12" i="6"/>
  <c r="H12" i="6"/>
  <c r="X12" i="6"/>
  <c r="H19" i="6"/>
  <c r="F14" i="6"/>
  <c r="F12" i="6" s="1"/>
  <c r="J14" i="6"/>
  <c r="J12" i="6" s="1"/>
  <c r="G14" i="6"/>
  <c r="G12" i="6" s="1"/>
  <c r="K14" i="6"/>
  <c r="K12" i="6" s="1"/>
  <c r="W14" i="6"/>
  <c r="W12" i="6" s="1"/>
  <c r="D14" i="6"/>
  <c r="D12" i="6" s="1"/>
  <c r="S14" i="6"/>
  <c r="S12" i="6" s="1"/>
  <c r="E12" i="6"/>
  <c r="U12" i="6"/>
  <c r="I14" i="5"/>
  <c r="I12" i="5" s="1"/>
  <c r="I19" i="5"/>
  <c r="R14" i="5"/>
  <c r="R12" i="5" s="1"/>
  <c r="R19" i="5"/>
  <c r="Y14" i="5"/>
  <c r="Y12" i="5" s="1"/>
  <c r="Y19" i="5"/>
  <c r="E14" i="5"/>
  <c r="E12" i="5" s="1"/>
  <c r="E19" i="5"/>
  <c r="F14" i="5"/>
  <c r="F12" i="5" s="1"/>
  <c r="F19" i="5"/>
  <c r="G14" i="5"/>
  <c r="G12" i="5" s="1"/>
  <c r="G19" i="5"/>
  <c r="O14" i="5"/>
  <c r="O12" i="5" s="1"/>
  <c r="O19" i="5"/>
  <c r="X14" i="5"/>
  <c r="X12" i="5" s="1"/>
  <c r="X19" i="5"/>
  <c r="AA14" i="5"/>
  <c r="AA12" i="5" s="1"/>
  <c r="J19" i="5"/>
  <c r="S19" i="5"/>
  <c r="I14" i="8"/>
  <c r="I12" i="8" s="1"/>
  <c r="Z12" i="8"/>
  <c r="N19" i="8"/>
  <c r="E19" i="8"/>
  <c r="Q19" i="8"/>
  <c r="M14" i="8"/>
  <c r="M12" i="8" s="1"/>
  <c r="Y14" i="8"/>
  <c r="Y12" i="8" s="1"/>
  <c r="J12" i="8"/>
  <c r="E12" i="8"/>
  <c r="U12" i="8"/>
  <c r="Q12" i="8"/>
  <c r="F12" i="8"/>
  <c r="N12" i="8"/>
  <c r="R12" i="8"/>
  <c r="V12" i="8"/>
  <c r="G14" i="8"/>
  <c r="G12" i="8" s="1"/>
  <c r="W14" i="8"/>
  <c r="W12" i="8" s="1"/>
  <c r="O19" i="8"/>
  <c r="AA12" i="8"/>
  <c r="S14" i="8"/>
  <c r="S12" i="8" s="1"/>
  <c r="K19" i="8"/>
  <c r="K12" i="8"/>
  <c r="O12" i="8"/>
  <c r="T12" i="6"/>
  <c r="P12" i="6"/>
  <c r="J12" i="5"/>
  <c r="S12" i="5"/>
  <c r="M19" i="5"/>
  <c r="M14" i="5"/>
  <c r="M12" i="5" s="1"/>
  <c r="U14" i="5"/>
  <c r="U12" i="5" s="1"/>
  <c r="U19" i="5"/>
  <c r="N12" i="6"/>
  <c r="V12" i="6"/>
  <c r="AA12" i="6"/>
  <c r="Q14" i="5"/>
  <c r="Q12" i="5" s="1"/>
  <c r="Q19" i="5"/>
  <c r="R12" i="6"/>
  <c r="D19" i="5"/>
  <c r="D14" i="5"/>
  <c r="D12" i="5" s="1"/>
  <c r="H19" i="5"/>
  <c r="H14" i="5"/>
  <c r="H12" i="5" s="1"/>
  <c r="P14" i="5"/>
  <c r="P12" i="5" s="1"/>
  <c r="P19" i="5"/>
  <c r="T14" i="5"/>
  <c r="T12" i="5" s="1"/>
  <c r="T19" i="5"/>
  <c r="AA19" i="6"/>
  <c r="L12" i="6"/>
  <c r="N19" i="6"/>
  <c r="R19" i="6"/>
  <c r="V19" i="6"/>
  <c r="D14" i="8"/>
  <c r="D12" i="8" s="1"/>
  <c r="H14" i="8"/>
  <c r="H12" i="8" s="1"/>
  <c r="L14" i="8"/>
  <c r="L12" i="8" s="1"/>
  <c r="P14" i="8"/>
  <c r="P12" i="8" s="1"/>
  <c r="T14" i="8"/>
  <c r="T12" i="8" s="1"/>
  <c r="X14" i="8"/>
  <c r="X12" i="8" s="1"/>
  <c r="Z19" i="8"/>
  <c r="L19" i="6"/>
  <c r="Z19" i="5"/>
  <c r="Z14" i="5"/>
  <c r="Z12" i="5" s="1"/>
  <c r="N14" i="5"/>
  <c r="N12" i="5" s="1"/>
  <c r="N19" i="5"/>
  <c r="L14" i="5"/>
  <c r="L12" i="5" s="1"/>
  <c r="L19" i="5"/>
  <c r="Z19" i="6"/>
  <c r="Z18" i="6"/>
  <c r="Z12" i="6" s="1"/>
  <c r="V19" i="5"/>
  <c r="V14" i="5"/>
  <c r="V12" i="5" s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7" i="1"/>
  <c r="D15" i="1"/>
  <c r="D13" i="1"/>
  <c r="AA49" i="1" l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A42" i="1"/>
  <c r="AA41" i="1" s="1"/>
  <c r="AA40" i="1" s="1"/>
  <c r="Z42" i="1"/>
  <c r="Z41" i="1" s="1"/>
  <c r="Z40" i="1" s="1"/>
  <c r="Y42" i="1"/>
  <c r="Y41" i="1" s="1"/>
  <c r="Y40" i="1" s="1"/>
  <c r="X42" i="1"/>
  <c r="X41" i="1" s="1"/>
  <c r="W42" i="1"/>
  <c r="W41" i="1" s="1"/>
  <c r="W40" i="1" s="1"/>
  <c r="V42" i="1"/>
  <c r="V41" i="1" s="1"/>
  <c r="U42" i="1"/>
  <c r="U41" i="1" s="1"/>
  <c r="U40" i="1" s="1"/>
  <c r="T42" i="1"/>
  <c r="T41" i="1" s="1"/>
  <c r="T40" i="1" s="1"/>
  <c r="S42" i="1"/>
  <c r="S41" i="1" s="1"/>
  <c r="S40" i="1" s="1"/>
  <c r="R42" i="1"/>
  <c r="R41" i="1" s="1"/>
  <c r="R40" i="1" s="1"/>
  <c r="Q42" i="1"/>
  <c r="Q41" i="1" s="1"/>
  <c r="Q40" i="1" s="1"/>
  <c r="P42" i="1"/>
  <c r="P41" i="1" s="1"/>
  <c r="P40" i="1" s="1"/>
  <c r="O42" i="1"/>
  <c r="O41" i="1" s="1"/>
  <c r="O40" i="1" s="1"/>
  <c r="N42" i="1"/>
  <c r="N41" i="1" s="1"/>
  <c r="N40" i="1" s="1"/>
  <c r="M42" i="1"/>
  <c r="M41" i="1" s="1"/>
  <c r="M40" i="1" s="1"/>
  <c r="L42" i="1"/>
  <c r="L41" i="1" s="1"/>
  <c r="L40" i="1" s="1"/>
  <c r="K42" i="1"/>
  <c r="K41" i="1" s="1"/>
  <c r="K40" i="1" s="1"/>
  <c r="J42" i="1"/>
  <c r="J41" i="1" s="1"/>
  <c r="J40" i="1" s="1"/>
  <c r="I42" i="1"/>
  <c r="I41" i="1" s="1"/>
  <c r="I40" i="1" s="1"/>
  <c r="H42" i="1"/>
  <c r="H41" i="1" s="1"/>
  <c r="H40" i="1" s="1"/>
  <c r="G42" i="1"/>
  <c r="G41" i="1" s="1"/>
  <c r="G40" i="1" s="1"/>
  <c r="F42" i="1"/>
  <c r="F41" i="1" s="1"/>
  <c r="F40" i="1" s="1"/>
  <c r="E42" i="1"/>
  <c r="E41" i="1" s="1"/>
  <c r="E40" i="1" s="1"/>
  <c r="D42" i="1"/>
  <c r="D41" i="1" s="1"/>
  <c r="D40" i="1" s="1"/>
  <c r="D14" i="1" s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D12" i="1" l="1"/>
  <c r="G19" i="1"/>
  <c r="G14" i="1"/>
  <c r="G12" i="1" s="1"/>
  <c r="K19" i="1"/>
  <c r="K14" i="1"/>
  <c r="O19" i="1"/>
  <c r="O14" i="1"/>
  <c r="S19" i="1"/>
  <c r="S14" i="1"/>
  <c r="W19" i="1"/>
  <c r="W14" i="1"/>
  <c r="AA19" i="1"/>
  <c r="AA14" i="1"/>
  <c r="H14" i="1"/>
  <c r="H12" i="1" s="1"/>
  <c r="H19" i="1"/>
  <c r="L19" i="1"/>
  <c r="L14" i="1"/>
  <c r="L12" i="1" s="1"/>
  <c r="P14" i="1"/>
  <c r="P19" i="1"/>
  <c r="T19" i="1"/>
  <c r="T14" i="1"/>
  <c r="T12" i="1" s="1"/>
  <c r="E14" i="1"/>
  <c r="E12" i="1" s="1"/>
  <c r="E19" i="1"/>
  <c r="I19" i="1"/>
  <c r="I14" i="1"/>
  <c r="I12" i="1" s="1"/>
  <c r="M14" i="1"/>
  <c r="M12" i="1" s="1"/>
  <c r="M19" i="1"/>
  <c r="Q19" i="1"/>
  <c r="Q14" i="1"/>
  <c r="U14" i="1"/>
  <c r="U19" i="1"/>
  <c r="Y14" i="1"/>
  <c r="Y12" i="1" s="1"/>
  <c r="Y19" i="1"/>
  <c r="F19" i="1"/>
  <c r="F14" i="1"/>
  <c r="F12" i="1" s="1"/>
  <c r="J19" i="1"/>
  <c r="J14" i="1"/>
  <c r="N19" i="1"/>
  <c r="N14" i="1"/>
  <c r="N12" i="1" s="1"/>
  <c r="R19" i="1"/>
  <c r="R14" i="1"/>
  <c r="Z19" i="1"/>
  <c r="Z14" i="1"/>
  <c r="Z12" i="1" s="1"/>
  <c r="X40" i="1"/>
  <c r="V40" i="1"/>
  <c r="D19" i="1"/>
  <c r="V19" i="1" l="1"/>
  <c r="V14" i="1"/>
  <c r="V12" i="1" s="1"/>
  <c r="X19" i="1"/>
  <c r="X14" i="1"/>
  <c r="X12" i="1" s="1"/>
  <c r="P12" i="1"/>
  <c r="W12" i="1"/>
  <c r="J12" i="1"/>
  <c r="Q12" i="1"/>
  <c r="K12" i="1"/>
  <c r="O12" i="1"/>
  <c r="R12" i="1"/>
  <c r="U12" i="1"/>
  <c r="AA12" i="1"/>
  <c r="S12" i="1"/>
</calcChain>
</file>

<file path=xl/sharedStrings.xml><?xml version="1.0" encoding="utf-8"?>
<sst xmlns="http://schemas.openxmlformats.org/spreadsheetml/2006/main" count="938" uniqueCount="178">
  <si>
    <t>Перечни инвестиционных проектов</t>
  </si>
  <si>
    <t>Раздел 3. Цели реализации инвестиционных проектов сетевой организации</t>
  </si>
  <si>
    <t xml:space="preserve">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</si>
  <si>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</si>
  <si>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</si>
  <si>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</si>
  <si>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</si>
  <si>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</si>
  <si>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</si>
  <si>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</si>
  <si>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</si>
  <si>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</si>
  <si>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</si>
  <si>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протяженности линий электропередачи, не связанного с осущ. технолог. присоед. к электрическим сетям, км  </t>
  </si>
  <si>
    <t>4.2</t>
  </si>
  <si>
    <t>5.2</t>
  </si>
  <si>
    <t>6.2</t>
  </si>
  <si>
    <t>7.2</t>
  </si>
  <si>
    <t>8.2</t>
  </si>
  <si>
    <t>9.2</t>
  </si>
  <si>
    <t>0</t>
  </si>
  <si>
    <t>показатель увеличения мощности силовых трансформаторов на подстанциях, не связанного с осущ. технолог. присоед. к электрическим сетям, МВА</t>
  </si>
  <si>
    <t>показатель увеличения мощности силовых трансформаторов на подстанциях в рамках технологического присоединения,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</si>
  <si>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</si>
  <si>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</si>
  <si>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</si>
  <si>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</si>
  <si>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</si>
  <si>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</si>
  <si>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электропередачи, км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</si>
  <si>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</si>
  <si>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кВт*ч</t>
  </si>
  <si>
    <t>Показатель оценки изменения средней продолжительности прекращения передачи электрической энергии потребителям услуг (ΔПsaidi)</t>
  </si>
  <si>
    <t>Показатель оценки изменения средней частоты прекращения передачи электрической энергии потребителям услуг (ΔПsaifi)</t>
  </si>
  <si>
    <t>Показатель оценки изменения объёма недоотпущенной электрической энергии (ΔПens)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</si>
  <si>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</si>
  <si>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</si>
  <si>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2"/>
        <color theme="1"/>
        <rFont val="Times New Roman"/>
        <family val="1"/>
        <charset val="204"/>
      </rPr>
      <t>ТЗ</t>
    </r>
    <r>
      <rPr>
        <sz val="12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</si>
  <si>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2"/>
        <color theme="1"/>
        <rFont val="Times New Roman"/>
        <family val="1"/>
        <charset val="204"/>
      </rPr>
      <t>ОИВ</t>
    </r>
    <r>
      <rPr>
        <sz val="12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</si>
  <si>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2"/>
        <color theme="1"/>
        <rFont val="Times New Roman"/>
        <family val="1"/>
        <charset val="204"/>
      </rPr>
      <t>трр</t>
    </r>
    <r>
      <rPr>
        <sz val="12"/>
        <color theme="1"/>
        <rFont val="Times New Roman"/>
        <family val="1"/>
        <charset val="204"/>
      </rPr>
      <t>)</t>
    </r>
  </si>
  <si>
    <r>
      <t>показатель объема финансовых потребностей, необходимых для мероприятий, направленных развитие информационной инфраструктуры, млн.руб.без НДС  (Ф</t>
    </r>
    <r>
      <rPr>
        <vertAlign val="superscript"/>
        <sz val="12"/>
        <color indexed="8"/>
        <rFont val="Times New Roman"/>
        <family val="1"/>
        <charset val="204"/>
      </rPr>
      <t>ит</t>
    </r>
    <r>
      <rPr>
        <sz val="12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</si>
  <si>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мероприятий, направленных на хоз-ное обеспечение деятельности сетевой организации, млн.руб.без НДС    (Ф</t>
    </r>
    <r>
      <rPr>
        <vertAlign val="superscript"/>
        <sz val="12"/>
        <color indexed="8"/>
        <rFont val="Times New Roman"/>
        <family val="1"/>
        <charset val="204"/>
      </rPr>
      <t>хо</t>
    </r>
    <r>
      <rPr>
        <sz val="12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</si>
  <si>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2"/>
        <color theme="1"/>
        <rFont val="Times New Roman"/>
        <family val="1"/>
        <charset val="204"/>
      </rPr>
      <t>НЭ</t>
    </r>
    <r>
      <rPr>
        <sz val="12"/>
        <color theme="1"/>
        <rFont val="Times New Roman"/>
        <family val="1"/>
        <charset val="204"/>
      </rPr>
      <t>)</t>
    </r>
  </si>
  <si>
    <t>4.4</t>
  </si>
  <si>
    <t>4.6</t>
  </si>
  <si>
    <t>4.8</t>
  </si>
  <si>
    <t>5.4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</si>
  <si>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</si>
  <si>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</si>
  <si>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</si>
  <si>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</si>
  <si>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</si>
  <si>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</si>
  <si>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</si>
  <si>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</si>
  <si>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</si>
  <si>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</si>
  <si>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</si>
  <si>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</si>
  <si>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</si>
  <si>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</si>
  <si>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</si>
  <si>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Наименование субъекта Российской Федерации  -  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</si>
  <si>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</si>
  <si>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</si>
  <si>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</si>
  <si>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</si>
  <si>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</si>
  <si>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</si>
  <si>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</si>
  <si>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</si>
  <si>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</si>
  <si>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</si>
  <si>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</si>
  <si>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</si>
  <si>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</si>
  <si>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</si>
  <si>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</si>
  <si>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</si>
  <si>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</si>
  <si>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</si>
  <si>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</si>
  <si>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</si>
  <si>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</si>
  <si>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</si>
  <si>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</si>
  <si>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</si>
  <si>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</si>
  <si>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</si>
  <si>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</si>
  <si>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</si>
  <si>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</si>
  <si>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</si>
  <si>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</si>
  <si>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</si>
  <si>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</si>
  <si>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</si>
  <si>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</si>
  <si>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</si>
  <si>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</si>
  <si>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</si>
  <si>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</si>
  <si>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</si>
  <si>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</si>
  <si>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</si>
  <si>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</si>
  <si>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</si>
  <si>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</si>
  <si>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</si>
  <si>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</si>
  <si>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</si>
  <si>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</si>
  <si>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</si>
  <si>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</si>
  <si>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</si>
  <si>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</si>
  <si>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</si>
  <si>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</si>
  <si>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</si>
  <si>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</si>
  <si>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</si>
  <si>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</si>
  <si>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</si>
  <si>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</si>
  <si>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</si>
  <si>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</si>
  <si>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</si>
  <si>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</si>
  <si>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</si>
  <si>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</si>
  <si>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</si>
  <si>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</si>
  <si>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</si>
  <si>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</si>
  <si>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</si>
  <si>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</si>
  <si>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</si>
  <si>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</si>
  <si>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</si>
  <si>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</si>
  <si>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</si>
  <si>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</si>
  <si>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</si>
  <si>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</si>
  <si>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замены (реконструкции) камеры КСО/выключателя/разъединителя, шт</t>
  </si>
  <si>
    <t>4.1</t>
  </si>
  <si>
    <t>4.3</t>
  </si>
  <si>
    <t>4.5</t>
  </si>
  <si>
    <t>4.7</t>
  </si>
  <si>
    <t>5.1</t>
  </si>
  <si>
    <t>5.3</t>
  </si>
  <si>
    <t>5.5</t>
  </si>
  <si>
    <t>6.1</t>
  </si>
  <si>
    <t>6.3</t>
  </si>
  <si>
    <t>7.1</t>
  </si>
  <si>
    <t>8.1</t>
  </si>
  <si>
    <t>8.3</t>
  </si>
  <si>
    <t>9.1</t>
  </si>
  <si>
    <t>10</t>
  </si>
  <si>
    <t>на 2025 год</t>
  </si>
  <si>
    <t>на 2026 год</t>
  </si>
  <si>
    <t xml:space="preserve">Генеральный директор </t>
  </si>
  <si>
    <t>Приобретение в лизинг передвижной электротехнической лаборатории (1 шт)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</si>
  <si>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</si>
  <si>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</si>
  <si>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на 2024 год</t>
  </si>
  <si>
    <t>O_1</t>
  </si>
  <si>
    <t>В.П. Шумков</t>
  </si>
  <si>
    <t>на 2027 год</t>
  </si>
  <si>
    <t>Общество с ограниченной ответственностью "Объединенные энергетичекие системы"</t>
  </si>
  <si>
    <t>P_1186</t>
  </si>
  <si>
    <t>Q_455</t>
  </si>
  <si>
    <t>1.6.1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</si>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</sst>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0" fontId="8" fillId="0" borderId="0" applyBorder="0">
      <alignment horizontal="center" vertical="center" wrapText="1"/>
    </xf>
    <xf numFmtId="0" fontId="9" fillId="0" borderId="7" applyBorder="0">
      <alignment horizontal="center" vertical="center" wrapText="1"/>
    </xf>
    <xf numFmtId="4" fontId="10" fillId="2" borderId="3" applyBorder="0">
      <alignment horizontal="right"/>
    </xf>
    <xf numFmtId="0" fontId="1" fillId="0" borderId="0"/>
    <xf numFmtId="0" fontId="11" fillId="0" borderId="0"/>
    <xf numFmtId="0" fontId="1" fillId="0" borderId="0"/>
    <xf numFmtId="0" fontId="4" fillId="0" borderId="0"/>
    <xf numFmtId="0" fontId="4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4" fillId="0" borderId="0"/>
    <xf numFmtId="4" fontId="10" fillId="3" borderId="0" applyFont="0" applyBorder="0">
      <alignment horizontal="right"/>
    </xf>
  </cellStyleXfs>
  <cellXfs count="47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/>
    <xf numFmtId="0" fontId="7" fillId="0" borderId="6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vertical="center"/>
    </xf>
    <xf numFmtId="0" fontId="7" fillId="0" borderId="5" xfId="1" applyFont="1" applyFill="1" applyBorder="1" applyAlignment="1">
      <alignment vertical="top" wrapText="1"/>
    </xf>
    <xf numFmtId="0" fontId="7" fillId="0" borderId="5" xfId="1" applyFont="1" applyFill="1" applyBorder="1" applyAlignment="1">
      <alignment horizontal="center"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3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center"/>
    </xf>
    <xf numFmtId="0" fontId="7" fillId="0" borderId="0" xfId="1" applyFont="1" applyFill="1"/>
    <xf numFmtId="49" fontId="7" fillId="0" borderId="3" xfId="1" applyNumberFormat="1" applyFont="1" applyFill="1" applyBorder="1"/>
    <xf numFmtId="49" fontId="7" fillId="0" borderId="3" xfId="1" applyNumberFormat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vertical="center"/>
    </xf>
    <xf numFmtId="0" fontId="4" fillId="0" borderId="0" xfId="0" applyFont="1" applyFill="1"/>
    <xf numFmtId="165" fontId="4" fillId="0" borderId="0" xfId="0" applyNumberFormat="1" applyFont="1" applyFill="1"/>
    <xf numFmtId="49" fontId="7" fillId="4" borderId="3" xfId="1" applyNumberFormat="1" applyFont="1" applyFill="1" applyBorder="1"/>
    <xf numFmtId="49" fontId="7" fillId="4" borderId="3" xfId="1" applyNumberFormat="1" applyFont="1" applyFill="1" applyBorder="1" applyAlignment="1">
      <alignment vertical="center" wrapText="1"/>
    </xf>
    <xf numFmtId="49" fontId="7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/>
    <xf numFmtId="0" fontId="19" fillId="4" borderId="3" xfId="1" applyFont="1" applyFill="1" applyBorder="1" applyAlignment="1">
      <alignment horizontal="left" vertical="center" wrapText="1"/>
    </xf>
    <xf numFmtId="0" fontId="19" fillId="4" borderId="3" xfId="1" applyFont="1" applyFill="1" applyBorder="1" applyAlignment="1">
      <alignment horizontal="center" vertical="center"/>
    </xf>
    <xf numFmtId="164" fontId="7" fillId="4" borderId="3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1" xfId="1" applyFont="1" applyFill="1" applyBorder="1" applyAlignment="1">
      <alignment horizontal="center" vertical="top"/>
    </xf>
    <xf numFmtId="49" fontId="6" fillId="6" borderId="3" xfId="1" applyNumberFormat="1" applyFont="1" applyFill="1" applyBorder="1"/>
    <xf numFmtId="49" fontId="6" fillId="6" borderId="3" xfId="1" applyNumberFormat="1" applyFont="1" applyFill="1" applyBorder="1" applyAlignment="1">
      <alignment vertical="center" wrapText="1"/>
    </xf>
    <xf numFmtId="49" fontId="6" fillId="6" borderId="3" xfId="1" applyNumberFormat="1" applyFont="1" applyFill="1" applyBorder="1" applyAlignment="1">
      <alignment horizontal="center" vertical="center"/>
    </xf>
    <xf numFmtId="164" fontId="6" fillId="6" borderId="3" xfId="1" applyNumberFormat="1" applyFont="1" applyFill="1" applyBorder="1" applyAlignment="1">
      <alignment horizontal="center" vertical="center"/>
    </xf>
    <xf numFmtId="0" fontId="20" fillId="6" borderId="0" xfId="1" applyFont="1" applyFill="1"/>
    <xf numFmtId="49" fontId="6" fillId="5" borderId="3" xfId="1" applyNumberFormat="1" applyFont="1" applyFill="1" applyBorder="1"/>
    <xf numFmtId="49" fontId="6" fillId="5" borderId="3" xfId="1" applyNumberFormat="1" applyFont="1" applyFill="1" applyBorder="1" applyAlignment="1">
      <alignment vertical="center" wrapText="1"/>
    </xf>
    <xf numFmtId="49" fontId="6" fillId="5" borderId="3" xfId="1" applyNumberFormat="1" applyFont="1" applyFill="1" applyBorder="1" applyAlignment="1">
      <alignment horizontal="center" vertical="center"/>
    </xf>
    <xf numFmtId="164" fontId="6" fillId="5" borderId="3" xfId="1" applyNumberFormat="1" applyFont="1" applyFill="1" applyBorder="1" applyAlignment="1">
      <alignment horizontal="center"/>
    </xf>
    <xf numFmtId="0" fontId="6" fillId="5" borderId="0" xfId="1" applyFont="1" applyFill="1"/>
    <xf numFmtId="0" fontId="20" fillId="5" borderId="0" xfId="1" applyFont="1" applyFill="1"/>
  </cellXfs>
  <cellStyles count="16">
    <cellStyle name="Заголовок" xfId="2"/>
    <cellStyle name="ЗаголовокСтолбца" xfId="3"/>
    <cellStyle name="Значение" xfId="4"/>
    <cellStyle name="Обычный" xfId="0" builtinId="0"/>
    <cellStyle name="Обычный 10" xfId="5"/>
    <cellStyle name="Обычный 2" xfId="6"/>
    <cellStyle name="Обычный 2 2" xfId="7"/>
    <cellStyle name="Обычный 3" xfId="8"/>
    <cellStyle name="Обычный 3 2" xfId="9"/>
    <cellStyle name="Обычный 4" xfId="10"/>
    <cellStyle name="Обычный 4 2" xfId="11"/>
    <cellStyle name="Обычный 5" xfId="12"/>
    <cellStyle name="Обычный 6" xfId="13"/>
    <cellStyle name="Обычный 7" xfId="1"/>
    <cellStyle name="Обычный 8" xfId="14"/>
    <cellStyle name="Формула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71"/>
  <sheetViews>
    <sheetView view="pageBreakPreview" topLeftCell="H1" zoomScale="40" zoomScaleNormal="50" zoomScaleSheetLayoutView="40" workbookViewId="0">
      <selection activeCell="B85" sqref="B85"/>
    </sheetView>
  </sheetViews>
  <sheetFormatPr defaultColWidth="9.33203125" defaultRowHeight="12" outlineLevelRow="1" x14ac:dyDescent="0.25"/>
  <cols>
    <col min="1" max="1" width="11.109375" style="1" customWidth="1"/>
    <col min="2" max="2" width="80.6640625" style="2" customWidth="1"/>
    <col min="3" max="3" width="15.6640625" style="1" customWidth="1"/>
    <col min="4" max="9" width="23.6640625" style="1" customWidth="1"/>
    <col min="10" max="10" width="26" style="1" customWidth="1"/>
    <col min="11" max="11" width="23.6640625" style="1" customWidth="1"/>
    <col min="12" max="12" width="24" style="1" customWidth="1"/>
    <col min="13" max="14" width="23.6640625" style="1" customWidth="1"/>
    <col min="15" max="15" width="22.6640625" style="1" customWidth="1"/>
    <col min="16" max="16" width="28.109375" style="1" customWidth="1"/>
    <col min="17" max="27" width="25.6640625" style="1" customWidth="1"/>
    <col min="28" max="179" width="8.88671875" style="1" customWidth="1"/>
    <col min="180" max="180" width="11.109375" style="1" customWidth="1"/>
    <col min="181" max="181" width="38.6640625" style="1" customWidth="1"/>
    <col min="182" max="182" width="14.5546875" style="1" customWidth="1"/>
    <col min="183" max="16384" width="9.33203125" style="1"/>
  </cols>
  <sheetData>
    <row r="2" spans="1:27" ht="17.399999999999999" x14ac:dyDescent="0.25">
      <c r="A2" s="3"/>
      <c r="B2" s="3"/>
      <c r="C2" s="3"/>
      <c r="D2" s="3"/>
      <c r="E2" s="3"/>
      <c r="F2" s="3"/>
    </row>
    <row r="3" spans="1:27" ht="15.6" x14ac:dyDescent="0.3">
      <c r="A3" s="33" t="s">
        <v>0</v>
      </c>
      <c r="B3" s="33"/>
      <c r="C3" s="33"/>
      <c r="D3" s="33"/>
      <c r="E3" s="33"/>
      <c r="F3" s="33"/>
    </row>
    <row r="4" spans="1:27" ht="15.6" x14ac:dyDescent="0.3">
      <c r="A4" s="33" t="s">
        <v>1</v>
      </c>
      <c r="B4" s="33"/>
      <c r="C4" s="33"/>
      <c r="D4" s="33"/>
      <c r="E4" s="33"/>
      <c r="F4" s="33"/>
    </row>
    <row r="5" spans="1:27" ht="17.399999999999999" x14ac:dyDescent="0.3">
      <c r="A5" s="34" t="s">
        <v>165</v>
      </c>
      <c r="B5" s="34"/>
      <c r="C5" s="34"/>
      <c r="D5" s="34"/>
      <c r="E5" s="34"/>
      <c r="F5" s="34"/>
      <c r="G5" s="4"/>
      <c r="H5" s="4"/>
      <c r="I5" s="4"/>
      <c r="J5" s="4"/>
    </row>
    <row r="6" spans="1:27" ht="17.399999999999999" x14ac:dyDescent="0.3">
      <c r="A6" s="34" t="s">
        <v>169</v>
      </c>
      <c r="B6" s="34"/>
      <c r="C6" s="34"/>
      <c r="D6" s="34"/>
      <c r="E6" s="34"/>
      <c r="F6" s="34"/>
      <c r="G6" s="4"/>
      <c r="H6" s="4"/>
      <c r="I6" s="4"/>
      <c r="J6" s="4"/>
    </row>
    <row r="7" spans="1:27" ht="15.6" x14ac:dyDescent="0.25">
      <c r="A7" s="35" t="s">
        <v>2</v>
      </c>
      <c r="B7" s="35"/>
      <c r="C7" s="35"/>
      <c r="D7" s="35"/>
      <c r="E7" s="35"/>
      <c r="F7" s="35"/>
    </row>
    <row r="8" spans="1:27" ht="15.75" customHeight="1" x14ac:dyDescent="0.25">
      <c r="A8" s="29" t="s">
        <v>3</v>
      </c>
      <c r="B8" s="29" t="s">
        <v>4</v>
      </c>
      <c r="C8" s="29" t="s">
        <v>5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2"/>
    </row>
    <row r="9" spans="1:27" s="6" customFormat="1" ht="77.400000000000006" customHeight="1" x14ac:dyDescent="0.3">
      <c r="A9" s="30"/>
      <c r="B9" s="30"/>
      <c r="C9" s="30"/>
      <c r="D9" s="31" t="s">
        <v>6</v>
      </c>
      <c r="E9" s="31"/>
      <c r="F9" s="31"/>
      <c r="G9" s="31"/>
      <c r="H9" s="31"/>
      <c r="I9" s="31"/>
      <c r="J9" s="31"/>
      <c r="K9" s="32"/>
      <c r="L9" s="31" t="s">
        <v>7</v>
      </c>
      <c r="M9" s="31"/>
      <c r="N9" s="31"/>
      <c r="O9" s="31"/>
      <c r="P9" s="32"/>
      <c r="Q9" s="31" t="s">
        <v>8</v>
      </c>
      <c r="R9" s="31"/>
      <c r="S9" s="32"/>
      <c r="T9" s="31" t="s">
        <v>9</v>
      </c>
      <c r="U9" s="32"/>
      <c r="V9" s="31" t="s">
        <v>10</v>
      </c>
      <c r="W9" s="31"/>
      <c r="X9" s="32"/>
      <c r="Y9" s="31" t="s">
        <v>11</v>
      </c>
      <c r="Z9" s="32"/>
      <c r="AA9" s="5" t="s">
        <v>12</v>
      </c>
    </row>
    <row r="10" spans="1:27" ht="174" customHeight="1" x14ac:dyDescent="0.25">
      <c r="A10" s="30"/>
      <c r="B10" s="30"/>
      <c r="C10" s="30"/>
      <c r="D10" s="7" t="s">
        <v>21</v>
      </c>
      <c r="E10" s="7" t="s">
        <v>22</v>
      </c>
      <c r="F10" s="7" t="s">
        <v>13</v>
      </c>
      <c r="G10" s="7" t="s">
        <v>23</v>
      </c>
      <c r="H10" s="7" t="s">
        <v>24</v>
      </c>
      <c r="I10" s="7" t="s">
        <v>25</v>
      </c>
      <c r="J10" s="7" t="s">
        <v>26</v>
      </c>
      <c r="K10" s="7" t="s">
        <v>27</v>
      </c>
      <c r="L10" s="8" t="s">
        <v>28</v>
      </c>
      <c r="M10" s="7" t="s">
        <v>29</v>
      </c>
      <c r="N10" s="7" t="s">
        <v>144</v>
      </c>
      <c r="O10" s="7" t="s">
        <v>30</v>
      </c>
      <c r="P10" s="7" t="s">
        <v>31</v>
      </c>
      <c r="Q10" s="7" t="s">
        <v>32</v>
      </c>
      <c r="R10" s="7" t="s">
        <v>33</v>
      </c>
      <c r="S10" s="7" t="s">
        <v>34</v>
      </c>
      <c r="T10" s="7" t="s">
        <v>35</v>
      </c>
      <c r="U10" s="7" t="s">
        <v>36</v>
      </c>
      <c r="V10" s="7" t="s">
        <v>37</v>
      </c>
      <c r="W10" s="7" t="s">
        <v>38</v>
      </c>
      <c r="X10" s="7" t="s">
        <v>39</v>
      </c>
      <c r="Y10" s="7" t="s">
        <v>40</v>
      </c>
      <c r="Z10" s="7" t="s">
        <v>41</v>
      </c>
      <c r="AA10" s="9" t="s">
        <v>42</v>
      </c>
    </row>
    <row r="11" spans="1:27" s="12" customFormat="1" ht="15.6" x14ac:dyDescent="0.3">
      <c r="A11" s="10">
        <v>1</v>
      </c>
      <c r="B11" s="10">
        <v>2</v>
      </c>
      <c r="C11" s="10">
        <v>3</v>
      </c>
      <c r="D11" s="11" t="s">
        <v>145</v>
      </c>
      <c r="E11" s="11" t="s">
        <v>14</v>
      </c>
      <c r="F11" s="11" t="s">
        <v>146</v>
      </c>
      <c r="G11" s="11" t="s">
        <v>43</v>
      </c>
      <c r="H11" s="11" t="s">
        <v>147</v>
      </c>
      <c r="I11" s="11" t="s">
        <v>44</v>
      </c>
      <c r="J11" s="11" t="s">
        <v>148</v>
      </c>
      <c r="K11" s="11" t="s">
        <v>45</v>
      </c>
      <c r="L11" s="11" t="s">
        <v>149</v>
      </c>
      <c r="M11" s="11" t="s">
        <v>15</v>
      </c>
      <c r="N11" s="11" t="s">
        <v>150</v>
      </c>
      <c r="O11" s="11" t="s">
        <v>46</v>
      </c>
      <c r="P11" s="11" t="s">
        <v>151</v>
      </c>
      <c r="Q11" s="11" t="s">
        <v>152</v>
      </c>
      <c r="R11" s="11" t="s">
        <v>16</v>
      </c>
      <c r="S11" s="11" t="s">
        <v>153</v>
      </c>
      <c r="T11" s="11" t="s">
        <v>154</v>
      </c>
      <c r="U11" s="11" t="s">
        <v>17</v>
      </c>
      <c r="V11" s="11" t="s">
        <v>155</v>
      </c>
      <c r="W11" s="11" t="s">
        <v>18</v>
      </c>
      <c r="X11" s="11" t="s">
        <v>156</v>
      </c>
      <c r="Y11" s="11" t="s">
        <v>157</v>
      </c>
      <c r="Z11" s="11" t="s">
        <v>19</v>
      </c>
      <c r="AA11" s="11" t="s">
        <v>158</v>
      </c>
    </row>
    <row r="12" spans="1:27" s="45" customFormat="1" ht="15.6" x14ac:dyDescent="0.3">
      <c r="A12" s="41" t="s">
        <v>20</v>
      </c>
      <c r="B12" s="42" t="s">
        <v>47</v>
      </c>
      <c r="C12" s="43" t="s">
        <v>48</v>
      </c>
      <c r="D12" s="44">
        <f>D13+D14+D15+D16+D17+D18</f>
        <v>0</v>
      </c>
      <c r="E12" s="44">
        <f t="shared" ref="E12:AA12" si="0">E13+E14+E15+E16+E17+E18</f>
        <v>0</v>
      </c>
      <c r="F12" s="44">
        <f t="shared" si="0"/>
        <v>0</v>
      </c>
      <c r="G12" s="44">
        <f t="shared" si="0"/>
        <v>0</v>
      </c>
      <c r="H12" s="44">
        <f t="shared" si="0"/>
        <v>0</v>
      </c>
      <c r="I12" s="44">
        <f t="shared" si="0"/>
        <v>0</v>
      </c>
      <c r="J12" s="44">
        <f t="shared" si="0"/>
        <v>0</v>
      </c>
      <c r="K12" s="44">
        <f t="shared" si="0"/>
        <v>0</v>
      </c>
      <c r="L12" s="44">
        <f t="shared" si="0"/>
        <v>0</v>
      </c>
      <c r="M12" s="44">
        <f t="shared" si="0"/>
        <v>0</v>
      </c>
      <c r="N12" s="44">
        <f t="shared" si="0"/>
        <v>2</v>
      </c>
      <c r="O12" s="44">
        <f t="shared" si="0"/>
        <v>0</v>
      </c>
      <c r="P12" s="44">
        <f t="shared" si="0"/>
        <v>0</v>
      </c>
      <c r="Q12" s="44">
        <f t="shared" si="0"/>
        <v>0</v>
      </c>
      <c r="R12" s="44">
        <f t="shared" si="0"/>
        <v>0</v>
      </c>
      <c r="S12" s="44">
        <f t="shared" si="0"/>
        <v>0</v>
      </c>
      <c r="T12" s="44">
        <f t="shared" si="0"/>
        <v>0</v>
      </c>
      <c r="U12" s="44">
        <f t="shared" si="0"/>
        <v>0</v>
      </c>
      <c r="V12" s="44">
        <f t="shared" si="0"/>
        <v>0</v>
      </c>
      <c r="W12" s="44">
        <f t="shared" si="0"/>
        <v>0</v>
      </c>
      <c r="X12" s="44">
        <f t="shared" si="0"/>
        <v>0</v>
      </c>
      <c r="Y12" s="44">
        <f t="shared" si="0"/>
        <v>0</v>
      </c>
      <c r="Z12" s="44">
        <f t="shared" si="0"/>
        <v>1.2085491333333334</v>
      </c>
      <c r="AA12" s="44">
        <f t="shared" si="0"/>
        <v>0</v>
      </c>
    </row>
    <row r="13" spans="1:27" s="12" customFormat="1" ht="15.6" x14ac:dyDescent="0.3">
      <c r="A13" s="13" t="s">
        <v>49</v>
      </c>
      <c r="B13" s="14" t="s">
        <v>50</v>
      </c>
      <c r="C13" s="15" t="s">
        <v>48</v>
      </c>
      <c r="D13" s="16">
        <f>D20</f>
        <v>0</v>
      </c>
      <c r="E13" s="16">
        <f t="shared" ref="E13:AA13" si="1">E20</f>
        <v>0</v>
      </c>
      <c r="F13" s="16">
        <f t="shared" si="1"/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16">
        <f t="shared" si="1"/>
        <v>0</v>
      </c>
      <c r="R13" s="16">
        <f t="shared" si="1"/>
        <v>0</v>
      </c>
      <c r="S13" s="16">
        <f t="shared" si="1"/>
        <v>0</v>
      </c>
      <c r="T13" s="16">
        <f t="shared" si="1"/>
        <v>0</v>
      </c>
      <c r="U13" s="16">
        <f t="shared" si="1"/>
        <v>0</v>
      </c>
      <c r="V13" s="16">
        <f t="shared" si="1"/>
        <v>0</v>
      </c>
      <c r="W13" s="16">
        <f t="shared" si="1"/>
        <v>0</v>
      </c>
      <c r="X13" s="16">
        <f t="shared" si="1"/>
        <v>0</v>
      </c>
      <c r="Y13" s="16">
        <f t="shared" si="1"/>
        <v>0</v>
      </c>
      <c r="Z13" s="16">
        <f t="shared" si="1"/>
        <v>0</v>
      </c>
      <c r="AA13" s="16">
        <f t="shared" si="1"/>
        <v>0</v>
      </c>
    </row>
    <row r="14" spans="1:27" ht="15.6" x14ac:dyDescent="0.3">
      <c r="A14" s="13" t="s">
        <v>51</v>
      </c>
      <c r="B14" s="14" t="s">
        <v>52</v>
      </c>
      <c r="C14" s="15" t="s">
        <v>48</v>
      </c>
      <c r="D14" s="16">
        <f>D40</f>
        <v>0</v>
      </c>
      <c r="E14" s="16">
        <f t="shared" ref="E14:AA14" si="2">E40</f>
        <v>0</v>
      </c>
      <c r="F14" s="16">
        <f t="shared" si="2"/>
        <v>0</v>
      </c>
      <c r="G14" s="16">
        <f t="shared" si="2"/>
        <v>0</v>
      </c>
      <c r="H14" s="16">
        <f t="shared" si="2"/>
        <v>0</v>
      </c>
      <c r="I14" s="16">
        <f t="shared" si="2"/>
        <v>0</v>
      </c>
      <c r="J14" s="16">
        <f t="shared" si="2"/>
        <v>0</v>
      </c>
      <c r="K14" s="16">
        <f t="shared" si="2"/>
        <v>0</v>
      </c>
      <c r="L14" s="16">
        <f t="shared" si="2"/>
        <v>0</v>
      </c>
      <c r="M14" s="16">
        <f t="shared" si="2"/>
        <v>0</v>
      </c>
      <c r="N14" s="16">
        <f t="shared" si="2"/>
        <v>2</v>
      </c>
      <c r="O14" s="16">
        <f t="shared" si="2"/>
        <v>0</v>
      </c>
      <c r="P14" s="16">
        <f t="shared" si="2"/>
        <v>0</v>
      </c>
      <c r="Q14" s="16">
        <f t="shared" si="2"/>
        <v>0</v>
      </c>
      <c r="R14" s="16">
        <f t="shared" si="2"/>
        <v>0</v>
      </c>
      <c r="S14" s="16">
        <f t="shared" si="2"/>
        <v>0</v>
      </c>
      <c r="T14" s="16">
        <f t="shared" si="2"/>
        <v>0</v>
      </c>
      <c r="U14" s="16">
        <f t="shared" si="2"/>
        <v>0</v>
      </c>
      <c r="V14" s="16">
        <f t="shared" si="2"/>
        <v>0</v>
      </c>
      <c r="W14" s="16">
        <f t="shared" si="2"/>
        <v>0</v>
      </c>
      <c r="X14" s="16">
        <f t="shared" si="2"/>
        <v>0</v>
      </c>
      <c r="Y14" s="16">
        <f t="shared" si="2"/>
        <v>0</v>
      </c>
      <c r="Z14" s="16">
        <f t="shared" si="2"/>
        <v>0</v>
      </c>
      <c r="AA14" s="16">
        <f t="shared" si="2"/>
        <v>0</v>
      </c>
    </row>
    <row r="15" spans="1:27" ht="31.2" x14ac:dyDescent="0.3">
      <c r="A15" s="13" t="s">
        <v>53</v>
      </c>
      <c r="B15" s="14" t="s">
        <v>54</v>
      </c>
      <c r="C15" s="15" t="s">
        <v>48</v>
      </c>
      <c r="D15" s="16">
        <f>D61</f>
        <v>0</v>
      </c>
      <c r="E15" s="16">
        <f t="shared" ref="E15:AA15" si="3">E61</f>
        <v>0</v>
      </c>
      <c r="F15" s="16">
        <f t="shared" si="3"/>
        <v>0</v>
      </c>
      <c r="G15" s="16">
        <f t="shared" si="3"/>
        <v>0</v>
      </c>
      <c r="H15" s="16">
        <f t="shared" si="3"/>
        <v>0</v>
      </c>
      <c r="I15" s="16">
        <f t="shared" si="3"/>
        <v>0</v>
      </c>
      <c r="J15" s="16">
        <f t="shared" si="3"/>
        <v>0</v>
      </c>
      <c r="K15" s="16">
        <f t="shared" si="3"/>
        <v>0</v>
      </c>
      <c r="L15" s="16">
        <f t="shared" si="3"/>
        <v>0</v>
      </c>
      <c r="M15" s="16">
        <f t="shared" si="3"/>
        <v>0</v>
      </c>
      <c r="N15" s="16">
        <f t="shared" si="3"/>
        <v>0</v>
      </c>
      <c r="O15" s="16">
        <f t="shared" si="3"/>
        <v>0</v>
      </c>
      <c r="P15" s="16">
        <f t="shared" si="3"/>
        <v>0</v>
      </c>
      <c r="Q15" s="16">
        <f t="shared" si="3"/>
        <v>0</v>
      </c>
      <c r="R15" s="16">
        <f t="shared" si="3"/>
        <v>0</v>
      </c>
      <c r="S15" s="16">
        <f t="shared" si="3"/>
        <v>0</v>
      </c>
      <c r="T15" s="16">
        <f t="shared" si="3"/>
        <v>0</v>
      </c>
      <c r="U15" s="16">
        <f t="shared" si="3"/>
        <v>0</v>
      </c>
      <c r="V15" s="16">
        <f t="shared" si="3"/>
        <v>0</v>
      </c>
      <c r="W15" s="16">
        <f t="shared" si="3"/>
        <v>0</v>
      </c>
      <c r="X15" s="16">
        <f t="shared" si="3"/>
        <v>0</v>
      </c>
      <c r="Y15" s="16">
        <f t="shared" si="3"/>
        <v>0</v>
      </c>
      <c r="Z15" s="16">
        <f t="shared" si="3"/>
        <v>0</v>
      </c>
      <c r="AA15" s="16">
        <f t="shared" si="3"/>
        <v>0</v>
      </c>
    </row>
    <row r="16" spans="1:27" ht="15.6" x14ac:dyDescent="0.3">
      <c r="A16" s="13" t="s">
        <v>55</v>
      </c>
      <c r="B16" s="14" t="s">
        <v>56</v>
      </c>
      <c r="C16" s="15" t="s">
        <v>48</v>
      </c>
      <c r="D16" s="16">
        <f>D64</f>
        <v>0</v>
      </c>
      <c r="E16" s="16">
        <f t="shared" ref="E16:AA18" si="4">E64</f>
        <v>0</v>
      </c>
      <c r="F16" s="16">
        <f t="shared" si="4"/>
        <v>0</v>
      </c>
      <c r="G16" s="16">
        <f t="shared" si="4"/>
        <v>0</v>
      </c>
      <c r="H16" s="16">
        <f t="shared" si="4"/>
        <v>0</v>
      </c>
      <c r="I16" s="16">
        <f t="shared" si="4"/>
        <v>0</v>
      </c>
      <c r="J16" s="16">
        <f t="shared" si="4"/>
        <v>0</v>
      </c>
      <c r="K16" s="16">
        <f t="shared" si="4"/>
        <v>0</v>
      </c>
      <c r="L16" s="16">
        <f t="shared" si="4"/>
        <v>0</v>
      </c>
      <c r="M16" s="16">
        <f t="shared" si="4"/>
        <v>0</v>
      </c>
      <c r="N16" s="16">
        <f t="shared" si="4"/>
        <v>0</v>
      </c>
      <c r="O16" s="16">
        <f t="shared" si="4"/>
        <v>0</v>
      </c>
      <c r="P16" s="16">
        <f t="shared" si="4"/>
        <v>0</v>
      </c>
      <c r="Q16" s="16">
        <f t="shared" si="4"/>
        <v>0</v>
      </c>
      <c r="R16" s="16">
        <f t="shared" si="4"/>
        <v>0</v>
      </c>
      <c r="S16" s="16">
        <f t="shared" si="4"/>
        <v>0</v>
      </c>
      <c r="T16" s="16">
        <f t="shared" si="4"/>
        <v>0</v>
      </c>
      <c r="U16" s="16">
        <f t="shared" si="4"/>
        <v>0</v>
      </c>
      <c r="V16" s="16">
        <f t="shared" si="4"/>
        <v>0</v>
      </c>
      <c r="W16" s="16">
        <f t="shared" si="4"/>
        <v>0</v>
      </c>
      <c r="X16" s="16">
        <f t="shared" si="4"/>
        <v>0</v>
      </c>
      <c r="Y16" s="16">
        <f t="shared" si="4"/>
        <v>0</v>
      </c>
      <c r="Z16" s="16">
        <f t="shared" si="4"/>
        <v>0</v>
      </c>
      <c r="AA16" s="16">
        <f t="shared" si="4"/>
        <v>0</v>
      </c>
    </row>
    <row r="17" spans="1:27" ht="31.2" x14ac:dyDescent="0.3">
      <c r="A17" s="13" t="s">
        <v>57</v>
      </c>
      <c r="B17" s="14" t="s">
        <v>58</v>
      </c>
      <c r="C17" s="15" t="s">
        <v>48</v>
      </c>
      <c r="D17" s="16">
        <f>D65</f>
        <v>0</v>
      </c>
      <c r="E17" s="16">
        <f t="shared" si="4"/>
        <v>0</v>
      </c>
      <c r="F17" s="16">
        <f t="shared" si="4"/>
        <v>0</v>
      </c>
      <c r="G17" s="16">
        <f t="shared" si="4"/>
        <v>0</v>
      </c>
      <c r="H17" s="16">
        <f t="shared" si="4"/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  <c r="P17" s="16">
        <f t="shared" si="4"/>
        <v>0</v>
      </c>
      <c r="Q17" s="16">
        <f t="shared" si="4"/>
        <v>0</v>
      </c>
      <c r="R17" s="16">
        <f t="shared" si="4"/>
        <v>0</v>
      </c>
      <c r="S17" s="16">
        <f t="shared" si="4"/>
        <v>0</v>
      </c>
      <c r="T17" s="16">
        <f t="shared" si="4"/>
        <v>0</v>
      </c>
      <c r="U17" s="16">
        <f t="shared" si="4"/>
        <v>0</v>
      </c>
      <c r="V17" s="16">
        <f t="shared" si="4"/>
        <v>0</v>
      </c>
      <c r="W17" s="16">
        <f t="shared" si="4"/>
        <v>0</v>
      </c>
      <c r="X17" s="16">
        <f t="shared" si="4"/>
        <v>0</v>
      </c>
      <c r="Y17" s="16">
        <f t="shared" si="4"/>
        <v>0</v>
      </c>
      <c r="Z17" s="16">
        <f t="shared" si="4"/>
        <v>0</v>
      </c>
      <c r="AA17" s="16">
        <f t="shared" si="4"/>
        <v>0</v>
      </c>
    </row>
    <row r="18" spans="1:27" ht="15.6" x14ac:dyDescent="0.3">
      <c r="A18" s="13" t="s">
        <v>59</v>
      </c>
      <c r="B18" s="14" t="s">
        <v>60</v>
      </c>
      <c r="C18" s="15" t="s">
        <v>48</v>
      </c>
      <c r="D18" s="16">
        <f>D66</f>
        <v>0</v>
      </c>
      <c r="E18" s="16">
        <f t="shared" si="4"/>
        <v>0</v>
      </c>
      <c r="F18" s="16">
        <f t="shared" si="4"/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  <c r="J18" s="16">
        <f t="shared" si="4"/>
        <v>0</v>
      </c>
      <c r="K18" s="16">
        <f t="shared" si="4"/>
        <v>0</v>
      </c>
      <c r="L18" s="16">
        <f t="shared" si="4"/>
        <v>0</v>
      </c>
      <c r="M18" s="16">
        <f t="shared" si="4"/>
        <v>0</v>
      </c>
      <c r="N18" s="16">
        <f t="shared" si="4"/>
        <v>0</v>
      </c>
      <c r="O18" s="16">
        <f t="shared" si="4"/>
        <v>0</v>
      </c>
      <c r="P18" s="16">
        <f t="shared" si="4"/>
        <v>0</v>
      </c>
      <c r="Q18" s="16">
        <f t="shared" si="4"/>
        <v>0</v>
      </c>
      <c r="R18" s="16">
        <f t="shared" si="4"/>
        <v>0</v>
      </c>
      <c r="S18" s="16">
        <f t="shared" si="4"/>
        <v>0</v>
      </c>
      <c r="T18" s="16">
        <f t="shared" si="4"/>
        <v>0</v>
      </c>
      <c r="U18" s="16">
        <f t="shared" si="4"/>
        <v>0</v>
      </c>
      <c r="V18" s="16">
        <f t="shared" si="4"/>
        <v>0</v>
      </c>
      <c r="W18" s="16">
        <f t="shared" si="4"/>
        <v>0</v>
      </c>
      <c r="X18" s="16">
        <f t="shared" si="4"/>
        <v>0</v>
      </c>
      <c r="Y18" s="16">
        <f t="shared" si="4"/>
        <v>0</v>
      </c>
      <c r="Z18" s="16">
        <f t="shared" si="4"/>
        <v>1.2085491333333334</v>
      </c>
      <c r="AA18" s="16">
        <f t="shared" si="4"/>
        <v>0</v>
      </c>
    </row>
    <row r="19" spans="1:27" s="46" customFormat="1" ht="15.6" x14ac:dyDescent="0.3">
      <c r="A19" s="41" t="s">
        <v>61</v>
      </c>
      <c r="B19" s="42" t="s">
        <v>62</v>
      </c>
      <c r="C19" s="43" t="s">
        <v>48</v>
      </c>
      <c r="D19" s="44">
        <f t="shared" ref="D19:AA19" si="5">D20+D40+D61+D64+D65+D66</f>
        <v>0</v>
      </c>
      <c r="E19" s="44">
        <f t="shared" si="5"/>
        <v>0</v>
      </c>
      <c r="F19" s="44">
        <f t="shared" si="5"/>
        <v>0</v>
      </c>
      <c r="G19" s="44">
        <f t="shared" si="5"/>
        <v>0</v>
      </c>
      <c r="H19" s="44">
        <f t="shared" si="5"/>
        <v>0</v>
      </c>
      <c r="I19" s="44">
        <f t="shared" si="5"/>
        <v>0</v>
      </c>
      <c r="J19" s="44">
        <f t="shared" si="5"/>
        <v>0</v>
      </c>
      <c r="K19" s="44">
        <f t="shared" si="5"/>
        <v>0</v>
      </c>
      <c r="L19" s="44">
        <f t="shared" si="5"/>
        <v>0</v>
      </c>
      <c r="M19" s="44">
        <f t="shared" si="5"/>
        <v>0</v>
      </c>
      <c r="N19" s="44">
        <f t="shared" si="5"/>
        <v>2</v>
      </c>
      <c r="O19" s="44">
        <f t="shared" si="5"/>
        <v>0</v>
      </c>
      <c r="P19" s="44">
        <f t="shared" si="5"/>
        <v>0</v>
      </c>
      <c r="Q19" s="44">
        <f t="shared" si="5"/>
        <v>0</v>
      </c>
      <c r="R19" s="44">
        <f t="shared" si="5"/>
        <v>0</v>
      </c>
      <c r="S19" s="44">
        <f t="shared" si="5"/>
        <v>0</v>
      </c>
      <c r="T19" s="44">
        <f t="shared" si="5"/>
        <v>0</v>
      </c>
      <c r="U19" s="44">
        <f t="shared" si="5"/>
        <v>0</v>
      </c>
      <c r="V19" s="44">
        <f t="shared" si="5"/>
        <v>0</v>
      </c>
      <c r="W19" s="44">
        <f t="shared" si="5"/>
        <v>0</v>
      </c>
      <c r="X19" s="44">
        <f t="shared" si="5"/>
        <v>0</v>
      </c>
      <c r="Y19" s="44">
        <f t="shared" si="5"/>
        <v>0</v>
      </c>
      <c r="Z19" s="44">
        <f t="shared" si="5"/>
        <v>1.2085491333333334</v>
      </c>
      <c r="AA19" s="44">
        <f t="shared" si="5"/>
        <v>0</v>
      </c>
    </row>
    <row r="20" spans="1:27" ht="15.6" outlineLevel="1" x14ac:dyDescent="0.3">
      <c r="A20" s="13" t="s">
        <v>63</v>
      </c>
      <c r="B20" s="14" t="s">
        <v>64</v>
      </c>
      <c r="C20" s="15" t="s">
        <v>48</v>
      </c>
      <c r="D20" s="17">
        <v>0</v>
      </c>
      <c r="E20" s="16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</row>
    <row r="21" spans="1:27" ht="31.2" outlineLevel="1" x14ac:dyDescent="0.3">
      <c r="A21" s="13" t="s">
        <v>65</v>
      </c>
      <c r="B21" s="14" t="s">
        <v>66</v>
      </c>
      <c r="C21" s="15" t="s">
        <v>48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</row>
    <row r="22" spans="1:27" ht="31.2" outlineLevel="1" x14ac:dyDescent="0.3">
      <c r="A22" s="13" t="s">
        <v>67</v>
      </c>
      <c r="B22" s="14" t="s">
        <v>68</v>
      </c>
      <c r="C22" s="15" t="s">
        <v>48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</row>
    <row r="23" spans="1:27" ht="31.2" outlineLevel="1" x14ac:dyDescent="0.3">
      <c r="A23" s="13" t="s">
        <v>69</v>
      </c>
      <c r="B23" s="14" t="s">
        <v>70</v>
      </c>
      <c r="C23" s="15" t="s">
        <v>48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</row>
    <row r="24" spans="1:27" ht="31.2" outlineLevel="1" x14ac:dyDescent="0.3">
      <c r="A24" s="13" t="s">
        <v>71</v>
      </c>
      <c r="B24" s="14" t="s">
        <v>72</v>
      </c>
      <c r="C24" s="15" t="s">
        <v>48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</row>
    <row r="25" spans="1:27" ht="31.2" outlineLevel="1" x14ac:dyDescent="0.3">
      <c r="A25" s="13" t="s">
        <v>73</v>
      </c>
      <c r="B25" s="14" t="s">
        <v>74</v>
      </c>
      <c r="C25" s="15" t="s">
        <v>48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</row>
    <row r="26" spans="1:27" ht="31.2" outlineLevel="1" x14ac:dyDescent="0.3">
      <c r="A26" s="13" t="s">
        <v>75</v>
      </c>
      <c r="B26" s="14" t="s">
        <v>76</v>
      </c>
      <c r="C26" s="15" t="s">
        <v>48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</row>
    <row r="27" spans="1:27" ht="31.2" outlineLevel="1" x14ac:dyDescent="0.3">
      <c r="A27" s="13" t="s">
        <v>77</v>
      </c>
      <c r="B27" s="14" t="s">
        <v>78</v>
      </c>
      <c r="C27" s="15" t="s">
        <v>48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</row>
    <row r="28" spans="1:27" ht="31.2" outlineLevel="1" x14ac:dyDescent="0.3">
      <c r="A28" s="13" t="s">
        <v>79</v>
      </c>
      <c r="B28" s="14" t="s">
        <v>80</v>
      </c>
      <c r="C28" s="15" t="s">
        <v>48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</row>
    <row r="29" spans="1:27" ht="31.2" outlineLevel="1" x14ac:dyDescent="0.3">
      <c r="A29" s="13" t="s">
        <v>81</v>
      </c>
      <c r="B29" s="14" t="s">
        <v>82</v>
      </c>
      <c r="C29" s="15" t="s">
        <v>48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</row>
    <row r="30" spans="1:27" ht="62.4" outlineLevel="1" x14ac:dyDescent="0.3">
      <c r="A30" s="13" t="s">
        <v>81</v>
      </c>
      <c r="B30" s="14" t="s">
        <v>83</v>
      </c>
      <c r="C30" s="15" t="s">
        <v>48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</row>
    <row r="31" spans="1:27" ht="46.8" outlineLevel="1" x14ac:dyDescent="0.3">
      <c r="A31" s="13" t="s">
        <v>81</v>
      </c>
      <c r="B31" s="14" t="s">
        <v>84</v>
      </c>
      <c r="C31" s="15" t="s">
        <v>48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</row>
    <row r="32" spans="1:27" ht="46.8" outlineLevel="1" x14ac:dyDescent="0.3">
      <c r="A32" s="13" t="s">
        <v>81</v>
      </c>
      <c r="B32" s="14" t="s">
        <v>85</v>
      </c>
      <c r="C32" s="15" t="s">
        <v>48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</row>
    <row r="33" spans="1:27" ht="31.2" outlineLevel="1" x14ac:dyDescent="0.3">
      <c r="A33" s="13" t="s">
        <v>86</v>
      </c>
      <c r="B33" s="14" t="s">
        <v>82</v>
      </c>
      <c r="C33" s="15" t="s">
        <v>48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</row>
    <row r="34" spans="1:27" ht="62.4" outlineLevel="1" x14ac:dyDescent="0.3">
      <c r="A34" s="13" t="s">
        <v>86</v>
      </c>
      <c r="B34" s="14" t="s">
        <v>83</v>
      </c>
      <c r="C34" s="15" t="s">
        <v>48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</row>
    <row r="35" spans="1:27" ht="46.8" outlineLevel="1" x14ac:dyDescent="0.3">
      <c r="A35" s="13" t="s">
        <v>86</v>
      </c>
      <c r="B35" s="14" t="s">
        <v>84</v>
      </c>
      <c r="C35" s="15" t="s">
        <v>48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</row>
    <row r="36" spans="1:27" ht="46.8" outlineLevel="1" x14ac:dyDescent="0.3">
      <c r="A36" s="13" t="s">
        <v>86</v>
      </c>
      <c r="B36" s="14" t="s">
        <v>87</v>
      </c>
      <c r="C36" s="15" t="s">
        <v>48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</row>
    <row r="37" spans="1:27" ht="46.8" outlineLevel="1" x14ac:dyDescent="0.3">
      <c r="A37" s="13" t="s">
        <v>88</v>
      </c>
      <c r="B37" s="14" t="s">
        <v>89</v>
      </c>
      <c r="C37" s="15" t="s">
        <v>48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</row>
    <row r="38" spans="1:27" ht="46.8" outlineLevel="1" x14ac:dyDescent="0.3">
      <c r="A38" s="13" t="s">
        <v>90</v>
      </c>
      <c r="B38" s="14" t="s">
        <v>91</v>
      </c>
      <c r="C38" s="15" t="s">
        <v>48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</row>
    <row r="39" spans="1:27" ht="46.8" outlineLevel="1" x14ac:dyDescent="0.3">
      <c r="A39" s="13" t="s">
        <v>92</v>
      </c>
      <c r="B39" s="14" t="s">
        <v>93</v>
      </c>
      <c r="C39" s="15" t="s">
        <v>48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</row>
    <row r="40" spans="1:27" s="40" customFormat="1" ht="31.2" x14ac:dyDescent="0.3">
      <c r="A40" s="36" t="s">
        <v>94</v>
      </c>
      <c r="B40" s="37" t="s">
        <v>95</v>
      </c>
      <c r="C40" s="38" t="s">
        <v>48</v>
      </c>
      <c r="D40" s="39">
        <f t="shared" ref="D40:AA40" si="6">D41+D46+D49+D58</f>
        <v>0</v>
      </c>
      <c r="E40" s="39">
        <f t="shared" si="6"/>
        <v>0</v>
      </c>
      <c r="F40" s="39">
        <f t="shared" si="6"/>
        <v>0</v>
      </c>
      <c r="G40" s="39">
        <f t="shared" si="6"/>
        <v>0</v>
      </c>
      <c r="H40" s="39">
        <f t="shared" si="6"/>
        <v>0</v>
      </c>
      <c r="I40" s="39">
        <f t="shared" si="6"/>
        <v>0</v>
      </c>
      <c r="J40" s="39">
        <f t="shared" si="6"/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2</v>
      </c>
      <c r="O40" s="39">
        <f t="shared" si="6"/>
        <v>0</v>
      </c>
      <c r="P40" s="39">
        <f t="shared" si="6"/>
        <v>0</v>
      </c>
      <c r="Q40" s="39">
        <f t="shared" si="6"/>
        <v>0</v>
      </c>
      <c r="R40" s="39">
        <f t="shared" si="6"/>
        <v>0</v>
      </c>
      <c r="S40" s="39">
        <f t="shared" si="6"/>
        <v>0</v>
      </c>
      <c r="T40" s="39">
        <f t="shared" si="6"/>
        <v>0</v>
      </c>
      <c r="U40" s="39">
        <f t="shared" si="6"/>
        <v>0</v>
      </c>
      <c r="V40" s="39">
        <f t="shared" si="6"/>
        <v>0</v>
      </c>
      <c r="W40" s="39">
        <f t="shared" si="6"/>
        <v>0</v>
      </c>
      <c r="X40" s="39">
        <f t="shared" si="6"/>
        <v>0</v>
      </c>
      <c r="Y40" s="39">
        <f t="shared" si="6"/>
        <v>0</v>
      </c>
      <c r="Z40" s="39">
        <f t="shared" si="6"/>
        <v>0</v>
      </c>
      <c r="AA40" s="39">
        <f t="shared" si="6"/>
        <v>0</v>
      </c>
    </row>
    <row r="41" spans="1:27" s="40" customFormat="1" ht="46.8" x14ac:dyDescent="0.3">
      <c r="A41" s="36" t="s">
        <v>96</v>
      </c>
      <c r="B41" s="37" t="s">
        <v>97</v>
      </c>
      <c r="C41" s="38" t="s">
        <v>48</v>
      </c>
      <c r="D41" s="39">
        <f>D42+D45</f>
        <v>0</v>
      </c>
      <c r="E41" s="39">
        <f t="shared" ref="E41:AA41" si="7">E42+E45</f>
        <v>0</v>
      </c>
      <c r="F41" s="39">
        <f t="shared" si="7"/>
        <v>0</v>
      </c>
      <c r="G41" s="39">
        <f t="shared" si="7"/>
        <v>0</v>
      </c>
      <c r="H41" s="39">
        <f t="shared" si="7"/>
        <v>0</v>
      </c>
      <c r="I41" s="39">
        <f t="shared" si="7"/>
        <v>0</v>
      </c>
      <c r="J41" s="39">
        <f t="shared" si="7"/>
        <v>0</v>
      </c>
      <c r="K41" s="39">
        <f t="shared" si="7"/>
        <v>0</v>
      </c>
      <c r="L41" s="39">
        <f t="shared" si="7"/>
        <v>0</v>
      </c>
      <c r="M41" s="39">
        <f t="shared" si="7"/>
        <v>0</v>
      </c>
      <c r="N41" s="39">
        <f t="shared" si="7"/>
        <v>2</v>
      </c>
      <c r="O41" s="39">
        <f t="shared" si="7"/>
        <v>0</v>
      </c>
      <c r="P41" s="39">
        <f t="shared" si="7"/>
        <v>0</v>
      </c>
      <c r="Q41" s="39">
        <f t="shared" si="7"/>
        <v>0</v>
      </c>
      <c r="R41" s="39">
        <f t="shared" si="7"/>
        <v>0</v>
      </c>
      <c r="S41" s="39">
        <f t="shared" si="7"/>
        <v>0</v>
      </c>
      <c r="T41" s="39">
        <f t="shared" si="7"/>
        <v>0</v>
      </c>
      <c r="U41" s="39">
        <f t="shared" si="7"/>
        <v>0</v>
      </c>
      <c r="V41" s="39">
        <f t="shared" si="7"/>
        <v>0</v>
      </c>
      <c r="W41" s="39">
        <f t="shared" si="7"/>
        <v>0</v>
      </c>
      <c r="X41" s="39">
        <f t="shared" si="7"/>
        <v>0</v>
      </c>
      <c r="Y41" s="39">
        <f t="shared" si="7"/>
        <v>0</v>
      </c>
      <c r="Z41" s="39">
        <f t="shared" si="7"/>
        <v>0</v>
      </c>
      <c r="AA41" s="39">
        <f t="shared" si="7"/>
        <v>0</v>
      </c>
    </row>
    <row r="42" spans="1:27" s="40" customFormat="1" ht="15.6" x14ac:dyDescent="0.3">
      <c r="A42" s="36" t="s">
        <v>98</v>
      </c>
      <c r="B42" s="37" t="s">
        <v>99</v>
      </c>
      <c r="C42" s="38" t="s">
        <v>48</v>
      </c>
      <c r="D42" s="39">
        <f>D43+D44</f>
        <v>0</v>
      </c>
      <c r="E42" s="39">
        <f t="shared" ref="E42:AA42" si="8">E43+E44</f>
        <v>0</v>
      </c>
      <c r="F42" s="39">
        <f t="shared" si="8"/>
        <v>0</v>
      </c>
      <c r="G42" s="39">
        <f t="shared" si="8"/>
        <v>0</v>
      </c>
      <c r="H42" s="39">
        <f t="shared" si="8"/>
        <v>0</v>
      </c>
      <c r="I42" s="39">
        <f t="shared" si="8"/>
        <v>0</v>
      </c>
      <c r="J42" s="39">
        <f t="shared" si="8"/>
        <v>0</v>
      </c>
      <c r="K42" s="39">
        <f t="shared" si="8"/>
        <v>0</v>
      </c>
      <c r="L42" s="39">
        <f t="shared" si="8"/>
        <v>0</v>
      </c>
      <c r="M42" s="39">
        <f t="shared" si="8"/>
        <v>0</v>
      </c>
      <c r="N42" s="39">
        <f t="shared" si="8"/>
        <v>2</v>
      </c>
      <c r="O42" s="39">
        <f t="shared" si="8"/>
        <v>0</v>
      </c>
      <c r="P42" s="39">
        <f t="shared" si="8"/>
        <v>0</v>
      </c>
      <c r="Q42" s="39">
        <f t="shared" si="8"/>
        <v>0</v>
      </c>
      <c r="R42" s="39">
        <f t="shared" si="8"/>
        <v>0</v>
      </c>
      <c r="S42" s="39">
        <f t="shared" si="8"/>
        <v>0</v>
      </c>
      <c r="T42" s="39">
        <f t="shared" si="8"/>
        <v>0</v>
      </c>
      <c r="U42" s="39">
        <f t="shared" si="8"/>
        <v>0</v>
      </c>
      <c r="V42" s="39">
        <f t="shared" si="8"/>
        <v>0</v>
      </c>
      <c r="W42" s="39">
        <f t="shared" si="8"/>
        <v>0</v>
      </c>
      <c r="X42" s="39">
        <f t="shared" si="8"/>
        <v>0</v>
      </c>
      <c r="Y42" s="39">
        <f t="shared" si="8"/>
        <v>0</v>
      </c>
      <c r="Z42" s="39">
        <f t="shared" si="8"/>
        <v>0</v>
      </c>
      <c r="AA42" s="39">
        <f t="shared" si="8"/>
        <v>0</v>
      </c>
    </row>
    <row r="43" spans="1:27" s="25" customFormat="1" ht="46.8" x14ac:dyDescent="0.3">
      <c r="A43" s="22" t="s">
        <v>176</v>
      </c>
      <c r="B43" s="26" t="s">
        <v>163</v>
      </c>
      <c r="C43" s="27" t="s">
        <v>170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2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</row>
    <row r="44" spans="1:27" s="25" customFormat="1" ht="46.8" x14ac:dyDescent="0.3">
      <c r="A44" s="22" t="s">
        <v>177</v>
      </c>
      <c r="B44" s="26" t="s">
        <v>164</v>
      </c>
      <c r="C44" s="27" t="s">
        <v>171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</row>
    <row r="45" spans="1:27" ht="31.2" outlineLevel="1" x14ac:dyDescent="0.3">
      <c r="A45" s="13" t="s">
        <v>100</v>
      </c>
      <c r="B45" s="14" t="s">
        <v>101</v>
      </c>
      <c r="C45" s="15" t="s">
        <v>48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</row>
    <row r="46" spans="1:27" ht="54.75" customHeight="1" outlineLevel="1" x14ac:dyDescent="0.3">
      <c r="A46" s="13" t="s">
        <v>102</v>
      </c>
      <c r="B46" s="14" t="s">
        <v>103</v>
      </c>
      <c r="C46" s="15" t="s">
        <v>48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</row>
    <row r="47" spans="1:27" ht="39.75" customHeight="1" outlineLevel="1" x14ac:dyDescent="0.3">
      <c r="A47" s="13" t="s">
        <v>104</v>
      </c>
      <c r="B47" s="14" t="s">
        <v>105</v>
      </c>
      <c r="C47" s="15" t="s">
        <v>48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</row>
    <row r="48" spans="1:27" ht="31.2" outlineLevel="1" x14ac:dyDescent="0.3">
      <c r="A48" s="13" t="s">
        <v>106</v>
      </c>
      <c r="B48" s="14" t="s">
        <v>107</v>
      </c>
      <c r="C48" s="15" t="s">
        <v>48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</row>
    <row r="49" spans="1:27" ht="39" customHeight="1" outlineLevel="1" x14ac:dyDescent="0.3">
      <c r="A49" s="13" t="s">
        <v>108</v>
      </c>
      <c r="B49" s="14" t="s">
        <v>109</v>
      </c>
      <c r="C49" s="15" t="s">
        <v>48</v>
      </c>
      <c r="D49" s="18">
        <f t="shared" ref="D49:AA49" si="9">D50+D51+D52+D53+D54+D56+D57</f>
        <v>0</v>
      </c>
      <c r="E49" s="18">
        <f t="shared" si="9"/>
        <v>0</v>
      </c>
      <c r="F49" s="18">
        <f t="shared" si="9"/>
        <v>0</v>
      </c>
      <c r="G49" s="18">
        <f t="shared" si="9"/>
        <v>0</v>
      </c>
      <c r="H49" s="18">
        <f t="shared" si="9"/>
        <v>0</v>
      </c>
      <c r="I49" s="18">
        <f t="shared" si="9"/>
        <v>0</v>
      </c>
      <c r="J49" s="18">
        <f t="shared" si="9"/>
        <v>0</v>
      </c>
      <c r="K49" s="18">
        <f t="shared" si="9"/>
        <v>0</v>
      </c>
      <c r="L49" s="18">
        <f t="shared" si="9"/>
        <v>0</v>
      </c>
      <c r="M49" s="18">
        <f t="shared" si="9"/>
        <v>0</v>
      </c>
      <c r="N49" s="18">
        <f t="shared" si="9"/>
        <v>0</v>
      </c>
      <c r="O49" s="18">
        <f t="shared" si="9"/>
        <v>0</v>
      </c>
      <c r="P49" s="18">
        <f t="shared" si="9"/>
        <v>0</v>
      </c>
      <c r="Q49" s="18">
        <f t="shared" si="9"/>
        <v>0</v>
      </c>
      <c r="R49" s="18">
        <f t="shared" si="9"/>
        <v>0</v>
      </c>
      <c r="S49" s="18">
        <f t="shared" si="9"/>
        <v>0</v>
      </c>
      <c r="T49" s="18">
        <f t="shared" si="9"/>
        <v>0</v>
      </c>
      <c r="U49" s="18">
        <f t="shared" si="9"/>
        <v>0</v>
      </c>
      <c r="V49" s="18">
        <f t="shared" si="9"/>
        <v>0</v>
      </c>
      <c r="W49" s="18">
        <f t="shared" si="9"/>
        <v>0</v>
      </c>
      <c r="X49" s="18">
        <f t="shared" si="9"/>
        <v>0</v>
      </c>
      <c r="Y49" s="18">
        <f t="shared" si="9"/>
        <v>0</v>
      </c>
      <c r="Z49" s="18">
        <f t="shared" si="9"/>
        <v>0</v>
      </c>
      <c r="AA49" s="18">
        <f t="shared" si="9"/>
        <v>0</v>
      </c>
    </row>
    <row r="50" spans="1:27" ht="15.6" outlineLevel="1" x14ac:dyDescent="0.3">
      <c r="A50" s="13" t="s">
        <v>110</v>
      </c>
      <c r="B50" s="14" t="s">
        <v>111</v>
      </c>
      <c r="C50" s="15" t="s">
        <v>48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</row>
    <row r="51" spans="1:27" ht="34.5" customHeight="1" outlineLevel="1" x14ac:dyDescent="0.3">
      <c r="A51" s="13" t="s">
        <v>112</v>
      </c>
      <c r="B51" s="14" t="s">
        <v>113</v>
      </c>
      <c r="C51" s="15" t="s">
        <v>48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</row>
    <row r="52" spans="1:27" ht="15.6" outlineLevel="1" x14ac:dyDescent="0.3">
      <c r="A52" s="13" t="s">
        <v>114</v>
      </c>
      <c r="B52" s="14" t="s">
        <v>115</v>
      </c>
      <c r="C52" s="15" t="s">
        <v>48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</row>
    <row r="53" spans="1:27" ht="50.25" customHeight="1" outlineLevel="1" x14ac:dyDescent="0.3">
      <c r="A53" s="13" t="s">
        <v>116</v>
      </c>
      <c r="B53" s="14" t="s">
        <v>117</v>
      </c>
      <c r="C53" s="15" t="s">
        <v>48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</row>
    <row r="54" spans="1:27" ht="31.2" outlineLevel="1" x14ac:dyDescent="0.3">
      <c r="A54" s="13" t="s">
        <v>118</v>
      </c>
      <c r="B54" s="14" t="s">
        <v>119</v>
      </c>
      <c r="C54" s="15" t="s">
        <v>48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</row>
    <row r="55" spans="1:27" ht="31.2" outlineLevel="1" x14ac:dyDescent="0.3">
      <c r="A55" s="13" t="s">
        <v>120</v>
      </c>
      <c r="B55" s="14" t="s">
        <v>121</v>
      </c>
      <c r="C55" s="15" t="s">
        <v>48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</row>
    <row r="56" spans="1:27" ht="31.2" outlineLevel="1" x14ac:dyDescent="0.3">
      <c r="A56" s="13" t="s">
        <v>122</v>
      </c>
      <c r="B56" s="14" t="s">
        <v>123</v>
      </c>
      <c r="C56" s="15" t="s">
        <v>48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</row>
    <row r="57" spans="1:27" ht="31.2" outlineLevel="1" x14ac:dyDescent="0.3">
      <c r="A57" s="13" t="s">
        <v>124</v>
      </c>
      <c r="B57" s="14" t="s">
        <v>125</v>
      </c>
      <c r="C57" s="15" t="s">
        <v>48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</row>
    <row r="58" spans="1:27" ht="31.2" outlineLevel="1" x14ac:dyDescent="0.3">
      <c r="A58" s="13" t="s">
        <v>126</v>
      </c>
      <c r="B58" s="14" t="s">
        <v>127</v>
      </c>
      <c r="C58" s="15" t="s">
        <v>48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</row>
    <row r="59" spans="1:27" ht="15.6" outlineLevel="1" x14ac:dyDescent="0.3">
      <c r="A59" s="13" t="s">
        <v>128</v>
      </c>
      <c r="B59" s="14" t="s">
        <v>129</v>
      </c>
      <c r="C59" s="15" t="s">
        <v>48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</row>
    <row r="60" spans="1:27" ht="31.2" outlineLevel="1" x14ac:dyDescent="0.3">
      <c r="A60" s="13" t="s">
        <v>130</v>
      </c>
      <c r="B60" s="14" t="s">
        <v>131</v>
      </c>
      <c r="C60" s="15" t="s">
        <v>48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</row>
    <row r="61" spans="1:27" ht="31.2" outlineLevel="1" x14ac:dyDescent="0.3">
      <c r="A61" s="13" t="s">
        <v>132</v>
      </c>
      <c r="B61" s="14" t="s">
        <v>133</v>
      </c>
      <c r="C61" s="15" t="s">
        <v>48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</row>
    <row r="62" spans="1:27" ht="15.6" outlineLevel="1" x14ac:dyDescent="0.3">
      <c r="A62" s="13" t="s">
        <v>134</v>
      </c>
      <c r="B62" s="19" t="s">
        <v>135</v>
      </c>
      <c r="C62" s="11" t="s">
        <v>48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</row>
    <row r="63" spans="1:27" ht="15.6" outlineLevel="1" x14ac:dyDescent="0.3">
      <c r="A63" s="13" t="s">
        <v>136</v>
      </c>
      <c r="B63" s="19" t="s">
        <v>137</v>
      </c>
      <c r="C63" s="11" t="s">
        <v>48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</row>
    <row r="64" spans="1:27" ht="39" customHeight="1" outlineLevel="1" x14ac:dyDescent="0.3">
      <c r="A64" s="13" t="s">
        <v>138</v>
      </c>
      <c r="B64" s="14" t="s">
        <v>139</v>
      </c>
      <c r="C64" s="15" t="s">
        <v>48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</row>
    <row r="65" spans="1:27" ht="39" customHeight="1" outlineLevel="1" x14ac:dyDescent="0.3">
      <c r="A65" s="13" t="s">
        <v>140</v>
      </c>
      <c r="B65" s="14" t="s">
        <v>141</v>
      </c>
      <c r="C65" s="15" t="s">
        <v>48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</row>
    <row r="66" spans="1:27" s="40" customFormat="1" ht="39" customHeight="1" x14ac:dyDescent="0.3">
      <c r="A66" s="36" t="s">
        <v>142</v>
      </c>
      <c r="B66" s="37" t="s">
        <v>143</v>
      </c>
      <c r="C66" s="38" t="s">
        <v>48</v>
      </c>
      <c r="D66" s="39">
        <f t="shared" ref="D66:Y66" si="10">D67+D68</f>
        <v>0</v>
      </c>
      <c r="E66" s="39">
        <f t="shared" si="10"/>
        <v>0</v>
      </c>
      <c r="F66" s="39">
        <f t="shared" si="10"/>
        <v>0</v>
      </c>
      <c r="G66" s="39">
        <f t="shared" si="10"/>
        <v>0</v>
      </c>
      <c r="H66" s="39">
        <f t="shared" si="10"/>
        <v>0</v>
      </c>
      <c r="I66" s="39">
        <f t="shared" si="10"/>
        <v>0</v>
      </c>
      <c r="J66" s="39">
        <f t="shared" si="10"/>
        <v>0</v>
      </c>
      <c r="K66" s="39">
        <f t="shared" si="10"/>
        <v>0</v>
      </c>
      <c r="L66" s="39">
        <f t="shared" si="10"/>
        <v>0</v>
      </c>
      <c r="M66" s="39">
        <f t="shared" si="10"/>
        <v>0</v>
      </c>
      <c r="N66" s="39">
        <f t="shared" si="10"/>
        <v>0</v>
      </c>
      <c r="O66" s="39">
        <f t="shared" si="10"/>
        <v>0</v>
      </c>
      <c r="P66" s="39">
        <f t="shared" si="10"/>
        <v>0</v>
      </c>
      <c r="Q66" s="39">
        <f t="shared" si="10"/>
        <v>0</v>
      </c>
      <c r="R66" s="39">
        <f t="shared" si="10"/>
        <v>0</v>
      </c>
      <c r="S66" s="39">
        <f t="shared" si="10"/>
        <v>0</v>
      </c>
      <c r="T66" s="39">
        <f t="shared" si="10"/>
        <v>0</v>
      </c>
      <c r="U66" s="39">
        <f t="shared" si="10"/>
        <v>0</v>
      </c>
      <c r="V66" s="39">
        <f t="shared" si="10"/>
        <v>0</v>
      </c>
      <c r="W66" s="39">
        <f t="shared" si="10"/>
        <v>0</v>
      </c>
      <c r="X66" s="39">
        <f t="shared" si="10"/>
        <v>0</v>
      </c>
      <c r="Y66" s="39">
        <f t="shared" si="10"/>
        <v>0</v>
      </c>
      <c r="Z66" s="39">
        <f>Z67+Z68</f>
        <v>1.2085491333333334</v>
      </c>
      <c r="AA66" s="39">
        <f>AA67+AA68</f>
        <v>0</v>
      </c>
    </row>
    <row r="67" spans="1:27" s="25" customFormat="1" ht="15.6" x14ac:dyDescent="0.3">
      <c r="A67" s="22" t="s">
        <v>172</v>
      </c>
      <c r="B67" s="23" t="s">
        <v>162</v>
      </c>
      <c r="C67" s="24" t="s">
        <v>166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1.0510491333333334</v>
      </c>
      <c r="AA67" s="28">
        <v>0</v>
      </c>
    </row>
    <row r="68" spans="1:27" s="25" customFormat="1" ht="31.2" x14ac:dyDescent="0.3">
      <c r="A68" s="22" t="s">
        <v>173</v>
      </c>
      <c r="B68" s="23" t="s">
        <v>174</v>
      </c>
      <c r="C68" s="24" t="s">
        <v>175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0.1575</v>
      </c>
      <c r="AA68" s="28">
        <v>0</v>
      </c>
    </row>
    <row r="71" spans="1:27" ht="15.6" x14ac:dyDescent="0.3">
      <c r="B71" s="20" t="s">
        <v>161</v>
      </c>
      <c r="C71" s="20"/>
      <c r="D71" s="21"/>
      <c r="E71" s="20"/>
      <c r="F71" s="20"/>
      <c r="G71" s="20"/>
      <c r="H71" s="20" t="s">
        <v>167</v>
      </c>
    </row>
  </sheetData>
  <mergeCells count="15">
    <mergeCell ref="A3:F3"/>
    <mergeCell ref="A4:F4"/>
    <mergeCell ref="A5:F5"/>
    <mergeCell ref="A6:F6"/>
    <mergeCell ref="A7:F7"/>
    <mergeCell ref="A8:A10"/>
    <mergeCell ref="B8:B10"/>
    <mergeCell ref="C8:C10"/>
    <mergeCell ref="D8:AA8"/>
    <mergeCell ref="D9:K9"/>
    <mergeCell ref="L9:P9"/>
    <mergeCell ref="Q9:S9"/>
    <mergeCell ref="T9:U9"/>
    <mergeCell ref="V9:X9"/>
    <mergeCell ref="Y9:Z9"/>
  </mergeCells>
  <pageMargins left="0.31496062992125984" right="0.11811023622047245" top="0.35433070866141736" bottom="0.15748031496062992" header="0.31496062992125984" footer="0.31496062992125984"/>
  <pageSetup paperSize="8" scale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70"/>
  <sheetViews>
    <sheetView view="pageBreakPreview" zoomScale="40" zoomScaleNormal="55" zoomScaleSheetLayoutView="40" workbookViewId="0">
      <pane xSplit="2" ySplit="11" topLeftCell="M12" activePane="bottomRight" state="frozen"/>
      <selection activeCell="L44" sqref="L44"/>
      <selection pane="topRight" activeCell="L44" sqref="L44"/>
      <selection pane="bottomLeft" activeCell="L44" sqref="L44"/>
      <selection pane="bottomRight" activeCell="B85" sqref="B85"/>
    </sheetView>
  </sheetViews>
  <sheetFormatPr defaultColWidth="9.33203125" defaultRowHeight="12" outlineLevelRow="1" x14ac:dyDescent="0.25"/>
  <cols>
    <col min="1" max="1" width="11.109375" style="1" customWidth="1"/>
    <col min="2" max="2" width="80.6640625" style="2" customWidth="1"/>
    <col min="3" max="3" width="15.6640625" style="1" customWidth="1"/>
    <col min="4" max="9" width="23.6640625" style="1" customWidth="1"/>
    <col min="10" max="10" width="26" style="1" customWidth="1"/>
    <col min="11" max="11" width="23.6640625" style="1" customWidth="1"/>
    <col min="12" max="12" width="24" style="1" customWidth="1"/>
    <col min="13" max="14" width="23.6640625" style="1" customWidth="1"/>
    <col min="15" max="15" width="22.6640625" style="1" customWidth="1"/>
    <col min="16" max="16" width="28.109375" style="1" customWidth="1"/>
    <col min="17" max="27" width="25.6640625" style="1" customWidth="1"/>
    <col min="28" max="179" width="8.88671875" style="1" customWidth="1"/>
    <col min="180" max="180" width="11.109375" style="1" customWidth="1"/>
    <col min="181" max="181" width="38.6640625" style="1" customWidth="1"/>
    <col min="182" max="182" width="14.5546875" style="1" customWidth="1"/>
    <col min="183" max="16384" width="9.33203125" style="1"/>
  </cols>
  <sheetData>
    <row r="2" spans="1:27" ht="17.399999999999999" x14ac:dyDescent="0.25">
      <c r="A2" s="3"/>
      <c r="B2" s="3"/>
      <c r="C2" s="3"/>
      <c r="D2" s="3"/>
      <c r="E2" s="3"/>
      <c r="F2" s="3"/>
    </row>
    <row r="3" spans="1:27" ht="15.6" x14ac:dyDescent="0.3">
      <c r="A3" s="33" t="s">
        <v>0</v>
      </c>
      <c r="B3" s="33"/>
      <c r="C3" s="33"/>
      <c r="D3" s="33"/>
      <c r="E3" s="33"/>
      <c r="F3" s="33"/>
    </row>
    <row r="4" spans="1:27" ht="15.6" x14ac:dyDescent="0.3">
      <c r="A4" s="33" t="s">
        <v>1</v>
      </c>
      <c r="B4" s="33"/>
      <c r="C4" s="33"/>
      <c r="D4" s="33"/>
      <c r="E4" s="33"/>
      <c r="F4" s="33"/>
    </row>
    <row r="5" spans="1:27" ht="17.399999999999999" x14ac:dyDescent="0.3">
      <c r="A5" s="34" t="s">
        <v>159</v>
      </c>
      <c r="B5" s="34"/>
      <c r="C5" s="34"/>
      <c r="D5" s="34"/>
      <c r="E5" s="34"/>
      <c r="F5" s="34"/>
      <c r="G5" s="4"/>
      <c r="H5" s="4"/>
      <c r="I5" s="4"/>
      <c r="J5" s="4"/>
    </row>
    <row r="6" spans="1:27" ht="17.399999999999999" x14ac:dyDescent="0.3">
      <c r="A6" s="34" t="str">
        <f>'2024'!A6:F6</f>
        <v>Общество с ограниченной ответственностью "Объединенные энергетичекие системы"</v>
      </c>
      <c r="B6" s="34"/>
      <c r="C6" s="34"/>
      <c r="D6" s="34"/>
      <c r="E6" s="34"/>
      <c r="F6" s="34"/>
      <c r="G6" s="4"/>
      <c r="H6" s="4"/>
      <c r="I6" s="4"/>
      <c r="J6" s="4"/>
    </row>
    <row r="7" spans="1:27" ht="15.6" x14ac:dyDescent="0.25">
      <c r="A7" s="35" t="s">
        <v>2</v>
      </c>
      <c r="B7" s="35"/>
      <c r="C7" s="35"/>
      <c r="D7" s="35"/>
      <c r="E7" s="35"/>
      <c r="F7" s="35"/>
    </row>
    <row r="8" spans="1:27" ht="15.75" customHeight="1" x14ac:dyDescent="0.25">
      <c r="A8" s="29" t="s">
        <v>3</v>
      </c>
      <c r="B8" s="29" t="s">
        <v>4</v>
      </c>
      <c r="C8" s="29" t="s">
        <v>5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2"/>
    </row>
    <row r="9" spans="1:27" s="6" customFormat="1" ht="88.2" customHeight="1" x14ac:dyDescent="0.3">
      <c r="A9" s="30"/>
      <c r="B9" s="30"/>
      <c r="C9" s="30"/>
      <c r="D9" s="31" t="s">
        <v>6</v>
      </c>
      <c r="E9" s="31"/>
      <c r="F9" s="31"/>
      <c r="G9" s="31"/>
      <c r="H9" s="31"/>
      <c r="I9" s="31"/>
      <c r="J9" s="31"/>
      <c r="K9" s="32"/>
      <c r="L9" s="31" t="s">
        <v>7</v>
      </c>
      <c r="M9" s="31"/>
      <c r="N9" s="31"/>
      <c r="O9" s="31"/>
      <c r="P9" s="32"/>
      <c r="Q9" s="31" t="s">
        <v>8</v>
      </c>
      <c r="R9" s="31"/>
      <c r="S9" s="32"/>
      <c r="T9" s="31" t="s">
        <v>9</v>
      </c>
      <c r="U9" s="32"/>
      <c r="V9" s="31" t="s">
        <v>10</v>
      </c>
      <c r="W9" s="31"/>
      <c r="X9" s="32"/>
      <c r="Y9" s="31" t="s">
        <v>11</v>
      </c>
      <c r="Z9" s="32"/>
      <c r="AA9" s="5" t="s">
        <v>12</v>
      </c>
    </row>
    <row r="10" spans="1:27" ht="174" customHeight="1" x14ac:dyDescent="0.25">
      <c r="A10" s="30"/>
      <c r="B10" s="30"/>
      <c r="C10" s="30"/>
      <c r="D10" s="7" t="s">
        <v>21</v>
      </c>
      <c r="E10" s="7" t="s">
        <v>22</v>
      </c>
      <c r="F10" s="7" t="s">
        <v>13</v>
      </c>
      <c r="G10" s="7" t="s">
        <v>23</v>
      </c>
      <c r="H10" s="7" t="s">
        <v>24</v>
      </c>
      <c r="I10" s="7" t="s">
        <v>25</v>
      </c>
      <c r="J10" s="7" t="s">
        <v>26</v>
      </c>
      <c r="K10" s="7" t="s">
        <v>27</v>
      </c>
      <c r="L10" s="8" t="s">
        <v>28</v>
      </c>
      <c r="M10" s="7" t="s">
        <v>29</v>
      </c>
      <c r="N10" s="7" t="s">
        <v>144</v>
      </c>
      <c r="O10" s="7" t="s">
        <v>30</v>
      </c>
      <c r="P10" s="7" t="s">
        <v>31</v>
      </c>
      <c r="Q10" s="7" t="s">
        <v>32</v>
      </c>
      <c r="R10" s="7" t="s">
        <v>33</v>
      </c>
      <c r="S10" s="7" t="s">
        <v>34</v>
      </c>
      <c r="T10" s="7" t="s">
        <v>35</v>
      </c>
      <c r="U10" s="7" t="s">
        <v>36</v>
      </c>
      <c r="V10" s="7" t="s">
        <v>37</v>
      </c>
      <c r="W10" s="7" t="s">
        <v>38</v>
      </c>
      <c r="X10" s="7" t="s">
        <v>39</v>
      </c>
      <c r="Y10" s="7" t="s">
        <v>40</v>
      </c>
      <c r="Z10" s="7" t="s">
        <v>41</v>
      </c>
      <c r="AA10" s="9" t="s">
        <v>42</v>
      </c>
    </row>
    <row r="11" spans="1:27" s="12" customFormat="1" ht="15.6" x14ac:dyDescent="0.3">
      <c r="A11" s="10">
        <v>1</v>
      </c>
      <c r="B11" s="10">
        <v>2</v>
      </c>
      <c r="C11" s="10">
        <v>3</v>
      </c>
      <c r="D11" s="11" t="s">
        <v>145</v>
      </c>
      <c r="E11" s="11" t="s">
        <v>14</v>
      </c>
      <c r="F11" s="11" t="s">
        <v>146</v>
      </c>
      <c r="G11" s="11" t="s">
        <v>43</v>
      </c>
      <c r="H11" s="11" t="s">
        <v>147</v>
      </c>
      <c r="I11" s="11" t="s">
        <v>44</v>
      </c>
      <c r="J11" s="11" t="s">
        <v>148</v>
      </c>
      <c r="K11" s="11" t="s">
        <v>45</v>
      </c>
      <c r="L11" s="11" t="s">
        <v>149</v>
      </c>
      <c r="M11" s="11" t="s">
        <v>15</v>
      </c>
      <c r="N11" s="11" t="s">
        <v>150</v>
      </c>
      <c r="O11" s="11" t="s">
        <v>46</v>
      </c>
      <c r="P11" s="11" t="s">
        <v>151</v>
      </c>
      <c r="Q11" s="11" t="s">
        <v>152</v>
      </c>
      <c r="R11" s="11" t="s">
        <v>16</v>
      </c>
      <c r="S11" s="11" t="s">
        <v>153</v>
      </c>
      <c r="T11" s="11" t="s">
        <v>154</v>
      </c>
      <c r="U11" s="11" t="s">
        <v>17</v>
      </c>
      <c r="V11" s="11" t="s">
        <v>155</v>
      </c>
      <c r="W11" s="11" t="s">
        <v>18</v>
      </c>
      <c r="X11" s="11" t="s">
        <v>156</v>
      </c>
      <c r="Y11" s="11" t="s">
        <v>157</v>
      </c>
      <c r="Z11" s="11" t="s">
        <v>19</v>
      </c>
      <c r="AA11" s="11" t="s">
        <v>158</v>
      </c>
    </row>
    <row r="12" spans="1:27" s="45" customFormat="1" ht="15.6" x14ac:dyDescent="0.3">
      <c r="A12" s="41" t="s">
        <v>20</v>
      </c>
      <c r="B12" s="42" t="s">
        <v>47</v>
      </c>
      <c r="C12" s="43" t="s">
        <v>48</v>
      </c>
      <c r="D12" s="44">
        <f>D13+D14+D15+D16+D17+D18</f>
        <v>0</v>
      </c>
      <c r="E12" s="44">
        <f t="shared" ref="E12:AA12" si="0">E13+E14+E15+E16+E17+E18</f>
        <v>0</v>
      </c>
      <c r="F12" s="44">
        <f t="shared" si="0"/>
        <v>0</v>
      </c>
      <c r="G12" s="44">
        <f t="shared" si="0"/>
        <v>0</v>
      </c>
      <c r="H12" s="44">
        <f t="shared" si="0"/>
        <v>0</v>
      </c>
      <c r="I12" s="44">
        <f t="shared" si="0"/>
        <v>0</v>
      </c>
      <c r="J12" s="44">
        <f t="shared" si="0"/>
        <v>0</v>
      </c>
      <c r="K12" s="44">
        <f t="shared" si="0"/>
        <v>0</v>
      </c>
      <c r="L12" s="44">
        <f t="shared" si="0"/>
        <v>1.25</v>
      </c>
      <c r="M12" s="44">
        <f t="shared" si="0"/>
        <v>0</v>
      </c>
      <c r="N12" s="44">
        <f t="shared" si="0"/>
        <v>2</v>
      </c>
      <c r="O12" s="44">
        <f t="shared" si="0"/>
        <v>0</v>
      </c>
      <c r="P12" s="44">
        <f t="shared" si="0"/>
        <v>0</v>
      </c>
      <c r="Q12" s="44">
        <f t="shared" si="0"/>
        <v>0</v>
      </c>
      <c r="R12" s="44">
        <f t="shared" si="0"/>
        <v>0</v>
      </c>
      <c r="S12" s="44">
        <f t="shared" si="0"/>
        <v>0</v>
      </c>
      <c r="T12" s="44">
        <f t="shared" si="0"/>
        <v>0</v>
      </c>
      <c r="U12" s="44">
        <f t="shared" si="0"/>
        <v>0</v>
      </c>
      <c r="V12" s="44">
        <f t="shared" si="0"/>
        <v>0</v>
      </c>
      <c r="W12" s="44">
        <f t="shared" si="0"/>
        <v>0</v>
      </c>
      <c r="X12" s="44">
        <f t="shared" si="0"/>
        <v>0</v>
      </c>
      <c r="Y12" s="44">
        <f t="shared" si="0"/>
        <v>0</v>
      </c>
      <c r="Z12" s="44">
        <f t="shared" si="0"/>
        <v>15.420513000000003</v>
      </c>
      <c r="AA12" s="44">
        <f t="shared" si="0"/>
        <v>0</v>
      </c>
    </row>
    <row r="13" spans="1:27" s="12" customFormat="1" ht="15.6" x14ac:dyDescent="0.3">
      <c r="A13" s="13" t="s">
        <v>49</v>
      </c>
      <c r="B13" s="14" t="s">
        <v>50</v>
      </c>
      <c r="C13" s="15" t="s">
        <v>48</v>
      </c>
      <c r="D13" s="16">
        <f>D20</f>
        <v>0</v>
      </c>
      <c r="E13" s="16">
        <f t="shared" ref="E13:AA13" si="1">E20</f>
        <v>0</v>
      </c>
      <c r="F13" s="16">
        <f t="shared" si="1"/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16">
        <f t="shared" si="1"/>
        <v>0</v>
      </c>
      <c r="R13" s="16">
        <f t="shared" si="1"/>
        <v>0</v>
      </c>
      <c r="S13" s="16">
        <f t="shared" si="1"/>
        <v>0</v>
      </c>
      <c r="T13" s="16">
        <f t="shared" si="1"/>
        <v>0</v>
      </c>
      <c r="U13" s="16">
        <f t="shared" si="1"/>
        <v>0</v>
      </c>
      <c r="V13" s="16">
        <f t="shared" si="1"/>
        <v>0</v>
      </c>
      <c r="W13" s="16">
        <f t="shared" si="1"/>
        <v>0</v>
      </c>
      <c r="X13" s="16">
        <f t="shared" si="1"/>
        <v>0</v>
      </c>
      <c r="Y13" s="16">
        <f t="shared" si="1"/>
        <v>0</v>
      </c>
      <c r="Z13" s="16">
        <f t="shared" si="1"/>
        <v>0</v>
      </c>
      <c r="AA13" s="16">
        <f t="shared" si="1"/>
        <v>0</v>
      </c>
    </row>
    <row r="14" spans="1:27" ht="15.6" x14ac:dyDescent="0.3">
      <c r="A14" s="13" t="s">
        <v>51</v>
      </c>
      <c r="B14" s="14" t="s">
        <v>52</v>
      </c>
      <c r="C14" s="15" t="s">
        <v>48</v>
      </c>
      <c r="D14" s="16">
        <f>D40</f>
        <v>0</v>
      </c>
      <c r="E14" s="16">
        <f t="shared" ref="E14:AA14" si="2">E40</f>
        <v>0</v>
      </c>
      <c r="F14" s="16">
        <f t="shared" si="2"/>
        <v>0</v>
      </c>
      <c r="G14" s="16">
        <f t="shared" si="2"/>
        <v>0</v>
      </c>
      <c r="H14" s="16">
        <f t="shared" si="2"/>
        <v>0</v>
      </c>
      <c r="I14" s="16">
        <f t="shared" si="2"/>
        <v>0</v>
      </c>
      <c r="J14" s="16">
        <f t="shared" si="2"/>
        <v>0</v>
      </c>
      <c r="K14" s="16">
        <f t="shared" si="2"/>
        <v>0</v>
      </c>
      <c r="L14" s="16">
        <f t="shared" si="2"/>
        <v>1.25</v>
      </c>
      <c r="M14" s="16">
        <f t="shared" si="2"/>
        <v>0</v>
      </c>
      <c r="N14" s="16">
        <f t="shared" si="2"/>
        <v>2</v>
      </c>
      <c r="O14" s="16">
        <f t="shared" si="2"/>
        <v>0</v>
      </c>
      <c r="P14" s="16">
        <f t="shared" si="2"/>
        <v>0</v>
      </c>
      <c r="Q14" s="16">
        <f t="shared" si="2"/>
        <v>0</v>
      </c>
      <c r="R14" s="16">
        <f t="shared" si="2"/>
        <v>0</v>
      </c>
      <c r="S14" s="16">
        <f t="shared" si="2"/>
        <v>0</v>
      </c>
      <c r="T14" s="16">
        <f t="shared" si="2"/>
        <v>0</v>
      </c>
      <c r="U14" s="16">
        <f t="shared" si="2"/>
        <v>0</v>
      </c>
      <c r="V14" s="16">
        <f t="shared" si="2"/>
        <v>0</v>
      </c>
      <c r="W14" s="16">
        <f t="shared" si="2"/>
        <v>0</v>
      </c>
      <c r="X14" s="16">
        <f t="shared" si="2"/>
        <v>0</v>
      </c>
      <c r="Y14" s="16">
        <f t="shared" si="2"/>
        <v>0</v>
      </c>
      <c r="Z14" s="16">
        <f t="shared" si="2"/>
        <v>4.9509999999999996</v>
      </c>
      <c r="AA14" s="16">
        <f t="shared" si="2"/>
        <v>0</v>
      </c>
    </row>
    <row r="15" spans="1:27" ht="31.2" x14ac:dyDescent="0.3">
      <c r="A15" s="13" t="s">
        <v>53</v>
      </c>
      <c r="B15" s="14" t="s">
        <v>54</v>
      </c>
      <c r="C15" s="15" t="s">
        <v>48</v>
      </c>
      <c r="D15" s="16">
        <f>D61</f>
        <v>0</v>
      </c>
      <c r="E15" s="16">
        <f t="shared" ref="E15:AA15" si="3">E61</f>
        <v>0</v>
      </c>
      <c r="F15" s="16">
        <f t="shared" si="3"/>
        <v>0</v>
      </c>
      <c r="G15" s="16">
        <f t="shared" si="3"/>
        <v>0</v>
      </c>
      <c r="H15" s="16">
        <f t="shared" si="3"/>
        <v>0</v>
      </c>
      <c r="I15" s="16">
        <f t="shared" si="3"/>
        <v>0</v>
      </c>
      <c r="J15" s="16">
        <f t="shared" si="3"/>
        <v>0</v>
      </c>
      <c r="K15" s="16">
        <f t="shared" si="3"/>
        <v>0</v>
      </c>
      <c r="L15" s="16">
        <f t="shared" si="3"/>
        <v>0</v>
      </c>
      <c r="M15" s="16">
        <f t="shared" si="3"/>
        <v>0</v>
      </c>
      <c r="N15" s="16">
        <f t="shared" si="3"/>
        <v>0</v>
      </c>
      <c r="O15" s="16">
        <f t="shared" si="3"/>
        <v>0</v>
      </c>
      <c r="P15" s="16">
        <f t="shared" si="3"/>
        <v>0</v>
      </c>
      <c r="Q15" s="16">
        <f t="shared" si="3"/>
        <v>0</v>
      </c>
      <c r="R15" s="16">
        <f t="shared" si="3"/>
        <v>0</v>
      </c>
      <c r="S15" s="16">
        <f t="shared" si="3"/>
        <v>0</v>
      </c>
      <c r="T15" s="16">
        <f t="shared" si="3"/>
        <v>0</v>
      </c>
      <c r="U15" s="16">
        <f t="shared" si="3"/>
        <v>0</v>
      </c>
      <c r="V15" s="16">
        <f t="shared" si="3"/>
        <v>0</v>
      </c>
      <c r="W15" s="16">
        <f t="shared" si="3"/>
        <v>0</v>
      </c>
      <c r="X15" s="16">
        <f t="shared" si="3"/>
        <v>0</v>
      </c>
      <c r="Y15" s="16">
        <f t="shared" si="3"/>
        <v>0</v>
      </c>
      <c r="Z15" s="16">
        <f t="shared" si="3"/>
        <v>0</v>
      </c>
      <c r="AA15" s="16">
        <f t="shared" si="3"/>
        <v>0</v>
      </c>
    </row>
    <row r="16" spans="1:27" ht="15.6" x14ac:dyDescent="0.3">
      <c r="A16" s="13" t="s">
        <v>55</v>
      </c>
      <c r="B16" s="14" t="s">
        <v>56</v>
      </c>
      <c r="C16" s="15" t="s">
        <v>48</v>
      </c>
      <c r="D16" s="16">
        <f>D64</f>
        <v>0</v>
      </c>
      <c r="E16" s="16">
        <f t="shared" ref="E16:AA16" si="4">E64</f>
        <v>0</v>
      </c>
      <c r="F16" s="16">
        <f t="shared" si="4"/>
        <v>0</v>
      </c>
      <c r="G16" s="16">
        <f t="shared" si="4"/>
        <v>0</v>
      </c>
      <c r="H16" s="16">
        <f t="shared" si="4"/>
        <v>0</v>
      </c>
      <c r="I16" s="16">
        <f t="shared" si="4"/>
        <v>0</v>
      </c>
      <c r="J16" s="16">
        <f t="shared" si="4"/>
        <v>0</v>
      </c>
      <c r="K16" s="16">
        <f t="shared" si="4"/>
        <v>0</v>
      </c>
      <c r="L16" s="16">
        <f t="shared" si="4"/>
        <v>0</v>
      </c>
      <c r="M16" s="16">
        <f t="shared" si="4"/>
        <v>0</v>
      </c>
      <c r="N16" s="16">
        <f t="shared" si="4"/>
        <v>0</v>
      </c>
      <c r="O16" s="16">
        <f t="shared" si="4"/>
        <v>0</v>
      </c>
      <c r="P16" s="16">
        <f t="shared" si="4"/>
        <v>0</v>
      </c>
      <c r="Q16" s="16">
        <f t="shared" si="4"/>
        <v>0</v>
      </c>
      <c r="R16" s="16">
        <f t="shared" si="4"/>
        <v>0</v>
      </c>
      <c r="S16" s="16">
        <f t="shared" si="4"/>
        <v>0</v>
      </c>
      <c r="T16" s="16">
        <f t="shared" si="4"/>
        <v>0</v>
      </c>
      <c r="U16" s="16">
        <f t="shared" si="4"/>
        <v>0</v>
      </c>
      <c r="V16" s="16">
        <f t="shared" si="4"/>
        <v>0</v>
      </c>
      <c r="W16" s="16">
        <f t="shared" si="4"/>
        <v>0</v>
      </c>
      <c r="X16" s="16">
        <f t="shared" si="4"/>
        <v>0</v>
      </c>
      <c r="Y16" s="16">
        <f t="shared" si="4"/>
        <v>0</v>
      </c>
      <c r="Z16" s="16">
        <f t="shared" si="4"/>
        <v>0</v>
      </c>
      <c r="AA16" s="16">
        <f t="shared" si="4"/>
        <v>0</v>
      </c>
    </row>
    <row r="17" spans="1:27" ht="31.2" x14ac:dyDescent="0.3">
      <c r="A17" s="13" t="s">
        <v>57</v>
      </c>
      <c r="B17" s="14" t="s">
        <v>58</v>
      </c>
      <c r="C17" s="15" t="s">
        <v>48</v>
      </c>
      <c r="D17" s="16">
        <f>D65</f>
        <v>0</v>
      </c>
      <c r="E17" s="16">
        <f t="shared" ref="E17:AA17" si="5">E65</f>
        <v>0</v>
      </c>
      <c r="F17" s="16">
        <f t="shared" si="5"/>
        <v>0</v>
      </c>
      <c r="G17" s="16">
        <f t="shared" si="5"/>
        <v>0</v>
      </c>
      <c r="H17" s="16">
        <f t="shared" si="5"/>
        <v>0</v>
      </c>
      <c r="I17" s="16">
        <f t="shared" si="5"/>
        <v>0</v>
      </c>
      <c r="J17" s="16">
        <f t="shared" si="5"/>
        <v>0</v>
      </c>
      <c r="K17" s="16">
        <f t="shared" si="5"/>
        <v>0</v>
      </c>
      <c r="L17" s="16">
        <f t="shared" si="5"/>
        <v>0</v>
      </c>
      <c r="M17" s="16">
        <f t="shared" si="5"/>
        <v>0</v>
      </c>
      <c r="N17" s="16">
        <f t="shared" si="5"/>
        <v>0</v>
      </c>
      <c r="O17" s="16">
        <f t="shared" si="5"/>
        <v>0</v>
      </c>
      <c r="P17" s="16">
        <f t="shared" si="5"/>
        <v>0</v>
      </c>
      <c r="Q17" s="16">
        <f t="shared" si="5"/>
        <v>0</v>
      </c>
      <c r="R17" s="16">
        <f t="shared" si="5"/>
        <v>0</v>
      </c>
      <c r="S17" s="16">
        <f t="shared" si="5"/>
        <v>0</v>
      </c>
      <c r="T17" s="16">
        <f t="shared" si="5"/>
        <v>0</v>
      </c>
      <c r="U17" s="16">
        <f t="shared" si="5"/>
        <v>0</v>
      </c>
      <c r="V17" s="16">
        <f t="shared" si="5"/>
        <v>0</v>
      </c>
      <c r="W17" s="16">
        <f t="shared" si="5"/>
        <v>0</v>
      </c>
      <c r="X17" s="16">
        <f t="shared" si="5"/>
        <v>0</v>
      </c>
      <c r="Y17" s="16">
        <f t="shared" si="5"/>
        <v>0</v>
      </c>
      <c r="Z17" s="16">
        <f t="shared" si="5"/>
        <v>0</v>
      </c>
      <c r="AA17" s="16">
        <f t="shared" si="5"/>
        <v>0</v>
      </c>
    </row>
    <row r="18" spans="1:27" ht="15.6" x14ac:dyDescent="0.3">
      <c r="A18" s="13" t="s">
        <v>59</v>
      </c>
      <c r="B18" s="14" t="s">
        <v>60</v>
      </c>
      <c r="C18" s="15" t="s">
        <v>48</v>
      </c>
      <c r="D18" s="16">
        <f>D66</f>
        <v>0</v>
      </c>
      <c r="E18" s="16">
        <f t="shared" ref="E18:AA18" si="6">E66</f>
        <v>0</v>
      </c>
      <c r="F18" s="16">
        <f t="shared" si="6"/>
        <v>0</v>
      </c>
      <c r="G18" s="16">
        <f t="shared" si="6"/>
        <v>0</v>
      </c>
      <c r="H18" s="16">
        <f t="shared" si="6"/>
        <v>0</v>
      </c>
      <c r="I18" s="16">
        <f t="shared" si="6"/>
        <v>0</v>
      </c>
      <c r="J18" s="16">
        <f t="shared" si="6"/>
        <v>0</v>
      </c>
      <c r="K18" s="16">
        <f t="shared" si="6"/>
        <v>0</v>
      </c>
      <c r="L18" s="16">
        <f t="shared" si="6"/>
        <v>0</v>
      </c>
      <c r="M18" s="16">
        <f t="shared" si="6"/>
        <v>0</v>
      </c>
      <c r="N18" s="16">
        <f t="shared" si="6"/>
        <v>0</v>
      </c>
      <c r="O18" s="16">
        <f t="shared" si="6"/>
        <v>0</v>
      </c>
      <c r="P18" s="16">
        <f t="shared" si="6"/>
        <v>0</v>
      </c>
      <c r="Q18" s="16">
        <f t="shared" si="6"/>
        <v>0</v>
      </c>
      <c r="R18" s="16">
        <f t="shared" si="6"/>
        <v>0</v>
      </c>
      <c r="S18" s="16">
        <f t="shared" si="6"/>
        <v>0</v>
      </c>
      <c r="T18" s="16">
        <f t="shared" si="6"/>
        <v>0</v>
      </c>
      <c r="U18" s="16">
        <f t="shared" si="6"/>
        <v>0</v>
      </c>
      <c r="V18" s="16">
        <f t="shared" si="6"/>
        <v>0</v>
      </c>
      <c r="W18" s="16">
        <f t="shared" si="6"/>
        <v>0</v>
      </c>
      <c r="X18" s="16">
        <f t="shared" si="6"/>
        <v>0</v>
      </c>
      <c r="Y18" s="16">
        <f t="shared" si="6"/>
        <v>0</v>
      </c>
      <c r="Z18" s="16">
        <f t="shared" si="6"/>
        <v>10.469513000000003</v>
      </c>
      <c r="AA18" s="16">
        <f t="shared" si="6"/>
        <v>0</v>
      </c>
    </row>
    <row r="19" spans="1:27" s="46" customFormat="1" ht="15.6" x14ac:dyDescent="0.3">
      <c r="A19" s="41" t="s">
        <v>61</v>
      </c>
      <c r="B19" s="42" t="s">
        <v>62</v>
      </c>
      <c r="C19" s="43" t="s">
        <v>48</v>
      </c>
      <c r="D19" s="44">
        <f t="shared" ref="D19:AA19" si="7">D20+D40+D61+D64+D65+D66</f>
        <v>0</v>
      </c>
      <c r="E19" s="44">
        <f t="shared" si="7"/>
        <v>0</v>
      </c>
      <c r="F19" s="44">
        <f t="shared" si="7"/>
        <v>0</v>
      </c>
      <c r="G19" s="44">
        <f t="shared" si="7"/>
        <v>0</v>
      </c>
      <c r="H19" s="44">
        <f t="shared" si="7"/>
        <v>0</v>
      </c>
      <c r="I19" s="44">
        <f t="shared" si="7"/>
        <v>0</v>
      </c>
      <c r="J19" s="44">
        <f t="shared" si="7"/>
        <v>0</v>
      </c>
      <c r="K19" s="44">
        <f t="shared" si="7"/>
        <v>0</v>
      </c>
      <c r="L19" s="44">
        <f t="shared" si="7"/>
        <v>1.25</v>
      </c>
      <c r="M19" s="44">
        <f t="shared" si="7"/>
        <v>0</v>
      </c>
      <c r="N19" s="44">
        <f t="shared" si="7"/>
        <v>2</v>
      </c>
      <c r="O19" s="44">
        <f t="shared" si="7"/>
        <v>0</v>
      </c>
      <c r="P19" s="44">
        <f t="shared" si="7"/>
        <v>0</v>
      </c>
      <c r="Q19" s="44">
        <f t="shared" si="7"/>
        <v>0</v>
      </c>
      <c r="R19" s="44">
        <f t="shared" si="7"/>
        <v>0</v>
      </c>
      <c r="S19" s="44">
        <f t="shared" si="7"/>
        <v>0</v>
      </c>
      <c r="T19" s="44">
        <f t="shared" si="7"/>
        <v>0</v>
      </c>
      <c r="U19" s="44">
        <f t="shared" si="7"/>
        <v>0</v>
      </c>
      <c r="V19" s="44">
        <f t="shared" si="7"/>
        <v>0</v>
      </c>
      <c r="W19" s="44">
        <f t="shared" si="7"/>
        <v>0</v>
      </c>
      <c r="X19" s="44">
        <f t="shared" si="7"/>
        <v>0</v>
      </c>
      <c r="Y19" s="44">
        <f t="shared" si="7"/>
        <v>0</v>
      </c>
      <c r="Z19" s="44">
        <f t="shared" si="7"/>
        <v>15.420513000000003</v>
      </c>
      <c r="AA19" s="44">
        <f t="shared" si="7"/>
        <v>0</v>
      </c>
    </row>
    <row r="20" spans="1:27" ht="15.6" outlineLevel="1" x14ac:dyDescent="0.3">
      <c r="A20" s="13" t="s">
        <v>63</v>
      </c>
      <c r="B20" s="14" t="s">
        <v>64</v>
      </c>
      <c r="C20" s="15" t="s">
        <v>48</v>
      </c>
      <c r="D20" s="17">
        <v>0</v>
      </c>
      <c r="E20" s="16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</row>
    <row r="21" spans="1:27" ht="31.2" outlineLevel="1" x14ac:dyDescent="0.3">
      <c r="A21" s="13" t="s">
        <v>65</v>
      </c>
      <c r="B21" s="14" t="s">
        <v>66</v>
      </c>
      <c r="C21" s="15" t="s">
        <v>48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</row>
    <row r="22" spans="1:27" ht="31.2" outlineLevel="1" x14ac:dyDescent="0.3">
      <c r="A22" s="13" t="s">
        <v>67</v>
      </c>
      <c r="B22" s="14" t="s">
        <v>68</v>
      </c>
      <c r="C22" s="15" t="s">
        <v>48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</row>
    <row r="23" spans="1:27" ht="31.2" outlineLevel="1" x14ac:dyDescent="0.3">
      <c r="A23" s="13" t="s">
        <v>69</v>
      </c>
      <c r="B23" s="14" t="s">
        <v>70</v>
      </c>
      <c r="C23" s="15" t="s">
        <v>48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</row>
    <row r="24" spans="1:27" ht="31.2" outlineLevel="1" x14ac:dyDescent="0.3">
      <c r="A24" s="13" t="s">
        <v>71</v>
      </c>
      <c r="B24" s="14" t="s">
        <v>72</v>
      </c>
      <c r="C24" s="15" t="s">
        <v>48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</row>
    <row r="25" spans="1:27" ht="31.2" outlineLevel="1" x14ac:dyDescent="0.3">
      <c r="A25" s="13" t="s">
        <v>73</v>
      </c>
      <c r="B25" s="14" t="s">
        <v>74</v>
      </c>
      <c r="C25" s="15" t="s">
        <v>48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</row>
    <row r="26" spans="1:27" ht="31.2" outlineLevel="1" x14ac:dyDescent="0.3">
      <c r="A26" s="13" t="s">
        <v>75</v>
      </c>
      <c r="B26" s="14" t="s">
        <v>76</v>
      </c>
      <c r="C26" s="15" t="s">
        <v>48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</row>
    <row r="27" spans="1:27" ht="31.2" outlineLevel="1" x14ac:dyDescent="0.3">
      <c r="A27" s="13" t="s">
        <v>77</v>
      </c>
      <c r="B27" s="14" t="s">
        <v>78</v>
      </c>
      <c r="C27" s="15" t="s">
        <v>48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</row>
    <row r="28" spans="1:27" ht="31.2" outlineLevel="1" x14ac:dyDescent="0.3">
      <c r="A28" s="13" t="s">
        <v>79</v>
      </c>
      <c r="B28" s="14" t="s">
        <v>80</v>
      </c>
      <c r="C28" s="15" t="s">
        <v>48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</row>
    <row r="29" spans="1:27" ht="31.2" outlineLevel="1" x14ac:dyDescent="0.3">
      <c r="A29" s="13" t="s">
        <v>81</v>
      </c>
      <c r="B29" s="14" t="s">
        <v>82</v>
      </c>
      <c r="C29" s="15" t="s">
        <v>48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</row>
    <row r="30" spans="1:27" ht="62.4" outlineLevel="1" x14ac:dyDescent="0.3">
      <c r="A30" s="13" t="s">
        <v>81</v>
      </c>
      <c r="B30" s="14" t="s">
        <v>83</v>
      </c>
      <c r="C30" s="15" t="s">
        <v>48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</row>
    <row r="31" spans="1:27" ht="46.8" outlineLevel="1" x14ac:dyDescent="0.3">
      <c r="A31" s="13" t="s">
        <v>81</v>
      </c>
      <c r="B31" s="14" t="s">
        <v>84</v>
      </c>
      <c r="C31" s="15" t="s">
        <v>48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</row>
    <row r="32" spans="1:27" ht="46.8" outlineLevel="1" x14ac:dyDescent="0.3">
      <c r="A32" s="13" t="s">
        <v>81</v>
      </c>
      <c r="B32" s="14" t="s">
        <v>85</v>
      </c>
      <c r="C32" s="15" t="s">
        <v>48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</row>
    <row r="33" spans="1:27" ht="31.2" outlineLevel="1" x14ac:dyDescent="0.3">
      <c r="A33" s="13" t="s">
        <v>86</v>
      </c>
      <c r="B33" s="14" t="s">
        <v>82</v>
      </c>
      <c r="C33" s="15" t="s">
        <v>48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</row>
    <row r="34" spans="1:27" ht="62.4" outlineLevel="1" x14ac:dyDescent="0.3">
      <c r="A34" s="13" t="s">
        <v>86</v>
      </c>
      <c r="B34" s="14" t="s">
        <v>83</v>
      </c>
      <c r="C34" s="15" t="s">
        <v>48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</row>
    <row r="35" spans="1:27" ht="46.8" outlineLevel="1" x14ac:dyDescent="0.3">
      <c r="A35" s="13" t="s">
        <v>86</v>
      </c>
      <c r="B35" s="14" t="s">
        <v>84</v>
      </c>
      <c r="C35" s="15" t="s">
        <v>48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</row>
    <row r="36" spans="1:27" ht="46.8" outlineLevel="1" x14ac:dyDescent="0.3">
      <c r="A36" s="13" t="s">
        <v>86</v>
      </c>
      <c r="B36" s="14" t="s">
        <v>87</v>
      </c>
      <c r="C36" s="15" t="s">
        <v>48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</row>
    <row r="37" spans="1:27" ht="46.8" outlineLevel="1" x14ac:dyDescent="0.3">
      <c r="A37" s="13" t="s">
        <v>88</v>
      </c>
      <c r="B37" s="14" t="s">
        <v>89</v>
      </c>
      <c r="C37" s="15" t="s">
        <v>48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</row>
    <row r="38" spans="1:27" ht="46.8" outlineLevel="1" x14ac:dyDescent="0.3">
      <c r="A38" s="13" t="s">
        <v>90</v>
      </c>
      <c r="B38" s="14" t="s">
        <v>91</v>
      </c>
      <c r="C38" s="15" t="s">
        <v>48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</row>
    <row r="39" spans="1:27" ht="46.8" outlineLevel="1" x14ac:dyDescent="0.3">
      <c r="A39" s="13" t="s">
        <v>92</v>
      </c>
      <c r="B39" s="14" t="s">
        <v>93</v>
      </c>
      <c r="C39" s="15" t="s">
        <v>48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</row>
    <row r="40" spans="1:27" s="40" customFormat="1" ht="31.2" x14ac:dyDescent="0.3">
      <c r="A40" s="36" t="s">
        <v>94</v>
      </c>
      <c r="B40" s="37" t="s">
        <v>95</v>
      </c>
      <c r="C40" s="38" t="s">
        <v>48</v>
      </c>
      <c r="D40" s="39">
        <f t="shared" ref="D40:AA40" si="8">D41+D46+D49+D58</f>
        <v>0</v>
      </c>
      <c r="E40" s="39">
        <f t="shared" si="8"/>
        <v>0</v>
      </c>
      <c r="F40" s="39">
        <f t="shared" si="8"/>
        <v>0</v>
      </c>
      <c r="G40" s="39">
        <f t="shared" si="8"/>
        <v>0</v>
      </c>
      <c r="H40" s="39">
        <f t="shared" si="8"/>
        <v>0</v>
      </c>
      <c r="I40" s="39">
        <f t="shared" si="8"/>
        <v>0</v>
      </c>
      <c r="J40" s="39">
        <f t="shared" si="8"/>
        <v>0</v>
      </c>
      <c r="K40" s="39">
        <f t="shared" si="8"/>
        <v>0</v>
      </c>
      <c r="L40" s="39">
        <f t="shared" si="8"/>
        <v>1.25</v>
      </c>
      <c r="M40" s="39">
        <f t="shared" si="8"/>
        <v>0</v>
      </c>
      <c r="N40" s="39">
        <f t="shared" si="8"/>
        <v>2</v>
      </c>
      <c r="O40" s="39">
        <f t="shared" si="8"/>
        <v>0</v>
      </c>
      <c r="P40" s="39">
        <f t="shared" si="8"/>
        <v>0</v>
      </c>
      <c r="Q40" s="39">
        <f t="shared" si="8"/>
        <v>0</v>
      </c>
      <c r="R40" s="39">
        <f t="shared" si="8"/>
        <v>0</v>
      </c>
      <c r="S40" s="39">
        <f t="shared" si="8"/>
        <v>0</v>
      </c>
      <c r="T40" s="39">
        <f t="shared" si="8"/>
        <v>0</v>
      </c>
      <c r="U40" s="39">
        <f t="shared" si="8"/>
        <v>0</v>
      </c>
      <c r="V40" s="39">
        <f t="shared" si="8"/>
        <v>0</v>
      </c>
      <c r="W40" s="39">
        <f t="shared" si="8"/>
        <v>0</v>
      </c>
      <c r="X40" s="39">
        <f t="shared" si="8"/>
        <v>0</v>
      </c>
      <c r="Y40" s="39">
        <f t="shared" si="8"/>
        <v>0</v>
      </c>
      <c r="Z40" s="39">
        <f t="shared" si="8"/>
        <v>4.9509999999999996</v>
      </c>
      <c r="AA40" s="39">
        <f t="shared" si="8"/>
        <v>0</v>
      </c>
    </row>
    <row r="41" spans="1:27" s="40" customFormat="1" ht="46.8" x14ac:dyDescent="0.3">
      <c r="A41" s="36" t="s">
        <v>96</v>
      </c>
      <c r="B41" s="37" t="s">
        <v>97</v>
      </c>
      <c r="C41" s="38" t="s">
        <v>48</v>
      </c>
      <c r="D41" s="39">
        <f>D42+D45</f>
        <v>0</v>
      </c>
      <c r="E41" s="39">
        <f t="shared" ref="E41:AA41" si="9">E42+E45</f>
        <v>0</v>
      </c>
      <c r="F41" s="39">
        <f t="shared" si="9"/>
        <v>0</v>
      </c>
      <c r="G41" s="39">
        <f t="shared" si="9"/>
        <v>0</v>
      </c>
      <c r="H41" s="39">
        <f t="shared" si="9"/>
        <v>0</v>
      </c>
      <c r="I41" s="39">
        <f t="shared" si="9"/>
        <v>0</v>
      </c>
      <c r="J41" s="39">
        <f t="shared" si="9"/>
        <v>0</v>
      </c>
      <c r="K41" s="39">
        <f t="shared" si="9"/>
        <v>0</v>
      </c>
      <c r="L41" s="39">
        <f t="shared" si="9"/>
        <v>1.25</v>
      </c>
      <c r="M41" s="39">
        <f t="shared" si="9"/>
        <v>0</v>
      </c>
      <c r="N41" s="39">
        <f t="shared" si="9"/>
        <v>2</v>
      </c>
      <c r="O41" s="39">
        <f t="shared" si="9"/>
        <v>0</v>
      </c>
      <c r="P41" s="39">
        <f t="shared" si="9"/>
        <v>0</v>
      </c>
      <c r="Q41" s="39">
        <f t="shared" si="9"/>
        <v>0</v>
      </c>
      <c r="R41" s="39">
        <f t="shared" si="9"/>
        <v>0</v>
      </c>
      <c r="S41" s="39">
        <f t="shared" si="9"/>
        <v>0</v>
      </c>
      <c r="T41" s="39">
        <f t="shared" si="9"/>
        <v>0</v>
      </c>
      <c r="U41" s="39">
        <f t="shared" si="9"/>
        <v>0</v>
      </c>
      <c r="V41" s="39">
        <f t="shared" si="9"/>
        <v>0</v>
      </c>
      <c r="W41" s="39">
        <f t="shared" si="9"/>
        <v>0</v>
      </c>
      <c r="X41" s="39">
        <f t="shared" si="9"/>
        <v>0</v>
      </c>
      <c r="Y41" s="39">
        <f t="shared" si="9"/>
        <v>0</v>
      </c>
      <c r="Z41" s="39">
        <f t="shared" si="9"/>
        <v>4.9509999999999996</v>
      </c>
      <c r="AA41" s="39">
        <f t="shared" si="9"/>
        <v>0</v>
      </c>
    </row>
    <row r="42" spans="1:27" s="40" customFormat="1" ht="15.6" x14ac:dyDescent="0.3">
      <c r="A42" s="36" t="s">
        <v>98</v>
      </c>
      <c r="B42" s="37" t="s">
        <v>99</v>
      </c>
      <c r="C42" s="38" t="s">
        <v>48</v>
      </c>
      <c r="D42" s="39">
        <f>D43+D44</f>
        <v>0</v>
      </c>
      <c r="E42" s="39">
        <f t="shared" ref="E42:AA42" si="10">E43+E44</f>
        <v>0</v>
      </c>
      <c r="F42" s="39">
        <f t="shared" si="10"/>
        <v>0</v>
      </c>
      <c r="G42" s="39">
        <f t="shared" si="10"/>
        <v>0</v>
      </c>
      <c r="H42" s="39">
        <f t="shared" si="10"/>
        <v>0</v>
      </c>
      <c r="I42" s="39">
        <f t="shared" si="10"/>
        <v>0</v>
      </c>
      <c r="J42" s="39">
        <f t="shared" si="10"/>
        <v>0</v>
      </c>
      <c r="K42" s="39">
        <f t="shared" si="10"/>
        <v>0</v>
      </c>
      <c r="L42" s="39">
        <f t="shared" si="10"/>
        <v>1.25</v>
      </c>
      <c r="M42" s="39">
        <f t="shared" si="10"/>
        <v>0</v>
      </c>
      <c r="N42" s="39">
        <f t="shared" si="10"/>
        <v>2</v>
      </c>
      <c r="O42" s="39">
        <f t="shared" si="10"/>
        <v>0</v>
      </c>
      <c r="P42" s="39">
        <f t="shared" si="10"/>
        <v>0</v>
      </c>
      <c r="Q42" s="39">
        <f t="shared" si="10"/>
        <v>0</v>
      </c>
      <c r="R42" s="39">
        <f t="shared" si="10"/>
        <v>0</v>
      </c>
      <c r="S42" s="39">
        <f t="shared" si="10"/>
        <v>0</v>
      </c>
      <c r="T42" s="39">
        <f t="shared" si="10"/>
        <v>0</v>
      </c>
      <c r="U42" s="39">
        <f t="shared" si="10"/>
        <v>0</v>
      </c>
      <c r="V42" s="39">
        <f t="shared" si="10"/>
        <v>0</v>
      </c>
      <c r="W42" s="39">
        <f t="shared" si="10"/>
        <v>0</v>
      </c>
      <c r="X42" s="39">
        <f t="shared" si="10"/>
        <v>0</v>
      </c>
      <c r="Y42" s="39">
        <f t="shared" si="10"/>
        <v>0</v>
      </c>
      <c r="Z42" s="39">
        <f t="shared" si="10"/>
        <v>4.9509999999999996</v>
      </c>
      <c r="AA42" s="39">
        <f t="shared" si="10"/>
        <v>0</v>
      </c>
    </row>
    <row r="43" spans="1:27" s="25" customFormat="1" ht="46.8" x14ac:dyDescent="0.3">
      <c r="A43" s="22" t="s">
        <v>98</v>
      </c>
      <c r="B43" s="26" t="s">
        <v>163</v>
      </c>
      <c r="C43" s="27" t="s">
        <v>170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1.25</v>
      </c>
      <c r="M43" s="28">
        <v>0</v>
      </c>
      <c r="N43" s="28">
        <v>2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4.9509999999999996</v>
      </c>
      <c r="AA43" s="28">
        <v>0</v>
      </c>
    </row>
    <row r="44" spans="1:27" s="25" customFormat="1" ht="46.8" x14ac:dyDescent="0.3">
      <c r="A44" s="22" t="s">
        <v>98</v>
      </c>
      <c r="B44" s="26" t="s">
        <v>164</v>
      </c>
      <c r="C44" s="27" t="s">
        <v>171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</row>
    <row r="45" spans="1:27" ht="31.2" outlineLevel="1" x14ac:dyDescent="0.3">
      <c r="A45" s="13" t="s">
        <v>100</v>
      </c>
      <c r="B45" s="14" t="s">
        <v>101</v>
      </c>
      <c r="C45" s="15" t="s">
        <v>48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</row>
    <row r="46" spans="1:27" ht="54.75" customHeight="1" outlineLevel="1" x14ac:dyDescent="0.3">
      <c r="A46" s="13" t="s">
        <v>102</v>
      </c>
      <c r="B46" s="14" t="s">
        <v>103</v>
      </c>
      <c r="C46" s="15" t="s">
        <v>48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</row>
    <row r="47" spans="1:27" ht="39.75" customHeight="1" outlineLevel="1" x14ac:dyDescent="0.3">
      <c r="A47" s="13" t="s">
        <v>104</v>
      </c>
      <c r="B47" s="14" t="s">
        <v>105</v>
      </c>
      <c r="C47" s="15" t="s">
        <v>48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</row>
    <row r="48" spans="1:27" ht="31.2" outlineLevel="1" x14ac:dyDescent="0.3">
      <c r="A48" s="13" t="s">
        <v>106</v>
      </c>
      <c r="B48" s="14" t="s">
        <v>107</v>
      </c>
      <c r="C48" s="15" t="s">
        <v>48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</row>
    <row r="49" spans="1:27" ht="39" customHeight="1" outlineLevel="1" x14ac:dyDescent="0.3">
      <c r="A49" s="13" t="s">
        <v>108</v>
      </c>
      <c r="B49" s="14" t="s">
        <v>109</v>
      </c>
      <c r="C49" s="15" t="s">
        <v>48</v>
      </c>
      <c r="D49" s="18">
        <f t="shared" ref="D49:AA49" si="11">D50+D51+D52+D53+D54+D56+D57</f>
        <v>0</v>
      </c>
      <c r="E49" s="18">
        <f t="shared" si="11"/>
        <v>0</v>
      </c>
      <c r="F49" s="18">
        <f t="shared" si="11"/>
        <v>0</v>
      </c>
      <c r="G49" s="18">
        <f t="shared" si="11"/>
        <v>0</v>
      </c>
      <c r="H49" s="18">
        <f t="shared" si="11"/>
        <v>0</v>
      </c>
      <c r="I49" s="18">
        <f t="shared" si="11"/>
        <v>0</v>
      </c>
      <c r="J49" s="18">
        <f t="shared" si="11"/>
        <v>0</v>
      </c>
      <c r="K49" s="18">
        <f t="shared" si="11"/>
        <v>0</v>
      </c>
      <c r="L49" s="18">
        <f t="shared" si="11"/>
        <v>0</v>
      </c>
      <c r="M49" s="18">
        <f t="shared" si="11"/>
        <v>0</v>
      </c>
      <c r="N49" s="18">
        <f t="shared" si="11"/>
        <v>0</v>
      </c>
      <c r="O49" s="18">
        <f t="shared" si="11"/>
        <v>0</v>
      </c>
      <c r="P49" s="18">
        <f t="shared" si="11"/>
        <v>0</v>
      </c>
      <c r="Q49" s="18">
        <f t="shared" si="11"/>
        <v>0</v>
      </c>
      <c r="R49" s="18">
        <f t="shared" si="11"/>
        <v>0</v>
      </c>
      <c r="S49" s="18">
        <f t="shared" si="11"/>
        <v>0</v>
      </c>
      <c r="T49" s="18">
        <f t="shared" si="11"/>
        <v>0</v>
      </c>
      <c r="U49" s="18">
        <f t="shared" si="11"/>
        <v>0</v>
      </c>
      <c r="V49" s="18">
        <f t="shared" si="11"/>
        <v>0</v>
      </c>
      <c r="W49" s="18">
        <f t="shared" si="11"/>
        <v>0</v>
      </c>
      <c r="X49" s="18">
        <f t="shared" si="11"/>
        <v>0</v>
      </c>
      <c r="Y49" s="18">
        <f t="shared" si="11"/>
        <v>0</v>
      </c>
      <c r="Z49" s="18">
        <f t="shared" si="11"/>
        <v>0</v>
      </c>
      <c r="AA49" s="18">
        <f t="shared" si="11"/>
        <v>0</v>
      </c>
    </row>
    <row r="50" spans="1:27" ht="15.6" outlineLevel="1" x14ac:dyDescent="0.3">
      <c r="A50" s="13" t="s">
        <v>110</v>
      </c>
      <c r="B50" s="14" t="s">
        <v>111</v>
      </c>
      <c r="C50" s="15" t="s">
        <v>48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</row>
    <row r="51" spans="1:27" ht="34.5" customHeight="1" outlineLevel="1" x14ac:dyDescent="0.3">
      <c r="A51" s="13" t="s">
        <v>112</v>
      </c>
      <c r="B51" s="14" t="s">
        <v>113</v>
      </c>
      <c r="C51" s="15" t="s">
        <v>48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</row>
    <row r="52" spans="1:27" ht="15.6" outlineLevel="1" x14ac:dyDescent="0.3">
      <c r="A52" s="13" t="s">
        <v>114</v>
      </c>
      <c r="B52" s="14" t="s">
        <v>115</v>
      </c>
      <c r="C52" s="15" t="s">
        <v>48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</row>
    <row r="53" spans="1:27" ht="50.25" customHeight="1" outlineLevel="1" x14ac:dyDescent="0.3">
      <c r="A53" s="13" t="s">
        <v>116</v>
      </c>
      <c r="B53" s="14" t="s">
        <v>117</v>
      </c>
      <c r="C53" s="15" t="s">
        <v>48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</row>
    <row r="54" spans="1:27" ht="31.2" outlineLevel="1" x14ac:dyDescent="0.3">
      <c r="A54" s="13" t="s">
        <v>118</v>
      </c>
      <c r="B54" s="14" t="s">
        <v>119</v>
      </c>
      <c r="C54" s="15" t="s">
        <v>48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</row>
    <row r="55" spans="1:27" ht="31.2" outlineLevel="1" x14ac:dyDescent="0.3">
      <c r="A55" s="13" t="s">
        <v>120</v>
      </c>
      <c r="B55" s="14" t="s">
        <v>121</v>
      </c>
      <c r="C55" s="15" t="s">
        <v>48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</row>
    <row r="56" spans="1:27" ht="31.2" outlineLevel="1" x14ac:dyDescent="0.3">
      <c r="A56" s="13" t="s">
        <v>122</v>
      </c>
      <c r="B56" s="14" t="s">
        <v>123</v>
      </c>
      <c r="C56" s="15" t="s">
        <v>48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</row>
    <row r="57" spans="1:27" ht="31.2" outlineLevel="1" x14ac:dyDescent="0.3">
      <c r="A57" s="13" t="s">
        <v>124</v>
      </c>
      <c r="B57" s="14" t="s">
        <v>125</v>
      </c>
      <c r="C57" s="15" t="s">
        <v>48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</row>
    <row r="58" spans="1:27" ht="31.2" outlineLevel="1" x14ac:dyDescent="0.3">
      <c r="A58" s="13" t="s">
        <v>126</v>
      </c>
      <c r="B58" s="14" t="s">
        <v>127</v>
      </c>
      <c r="C58" s="15" t="s">
        <v>48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</row>
    <row r="59" spans="1:27" ht="15.6" outlineLevel="1" x14ac:dyDescent="0.3">
      <c r="A59" s="13" t="s">
        <v>128</v>
      </c>
      <c r="B59" s="14" t="s">
        <v>129</v>
      </c>
      <c r="C59" s="15" t="s">
        <v>48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</row>
    <row r="60" spans="1:27" ht="31.2" outlineLevel="1" x14ac:dyDescent="0.3">
      <c r="A60" s="13" t="s">
        <v>130</v>
      </c>
      <c r="B60" s="14" t="s">
        <v>131</v>
      </c>
      <c r="C60" s="15" t="s">
        <v>48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</row>
    <row r="61" spans="1:27" ht="31.2" outlineLevel="1" x14ac:dyDescent="0.3">
      <c r="A61" s="13" t="s">
        <v>132</v>
      </c>
      <c r="B61" s="14" t="s">
        <v>133</v>
      </c>
      <c r="C61" s="15" t="s">
        <v>48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</row>
    <row r="62" spans="1:27" ht="15.6" outlineLevel="1" x14ac:dyDescent="0.3">
      <c r="A62" s="13" t="s">
        <v>134</v>
      </c>
      <c r="B62" s="19" t="s">
        <v>135</v>
      </c>
      <c r="C62" s="11" t="s">
        <v>48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</row>
    <row r="63" spans="1:27" ht="15.6" outlineLevel="1" x14ac:dyDescent="0.3">
      <c r="A63" s="13" t="s">
        <v>136</v>
      </c>
      <c r="B63" s="19" t="s">
        <v>137</v>
      </c>
      <c r="C63" s="11" t="s">
        <v>48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</row>
    <row r="64" spans="1:27" ht="39" customHeight="1" outlineLevel="1" x14ac:dyDescent="0.3">
      <c r="A64" s="13" t="s">
        <v>138</v>
      </c>
      <c r="B64" s="14" t="s">
        <v>139</v>
      </c>
      <c r="C64" s="15" t="s">
        <v>48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</row>
    <row r="65" spans="1:27" ht="39" customHeight="1" outlineLevel="1" x14ac:dyDescent="0.3">
      <c r="A65" s="13" t="s">
        <v>140</v>
      </c>
      <c r="B65" s="14" t="s">
        <v>141</v>
      </c>
      <c r="C65" s="15" t="s">
        <v>48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</row>
    <row r="66" spans="1:27" s="40" customFormat="1" ht="39" customHeight="1" x14ac:dyDescent="0.3">
      <c r="A66" s="36" t="s">
        <v>142</v>
      </c>
      <c r="B66" s="37" t="s">
        <v>143</v>
      </c>
      <c r="C66" s="38" t="s">
        <v>48</v>
      </c>
      <c r="D66" s="39">
        <f t="shared" ref="D66:Y66" si="12">D67+D68</f>
        <v>0</v>
      </c>
      <c r="E66" s="39">
        <f t="shared" si="12"/>
        <v>0</v>
      </c>
      <c r="F66" s="39">
        <f t="shared" si="12"/>
        <v>0</v>
      </c>
      <c r="G66" s="39">
        <f t="shared" si="12"/>
        <v>0</v>
      </c>
      <c r="H66" s="39">
        <f t="shared" si="12"/>
        <v>0</v>
      </c>
      <c r="I66" s="39">
        <f t="shared" si="12"/>
        <v>0</v>
      </c>
      <c r="J66" s="39">
        <f t="shared" si="12"/>
        <v>0</v>
      </c>
      <c r="K66" s="39">
        <f t="shared" si="12"/>
        <v>0</v>
      </c>
      <c r="L66" s="39">
        <f t="shared" si="12"/>
        <v>0</v>
      </c>
      <c r="M66" s="39">
        <f t="shared" si="12"/>
        <v>0</v>
      </c>
      <c r="N66" s="39">
        <f t="shared" si="12"/>
        <v>0</v>
      </c>
      <c r="O66" s="39">
        <f t="shared" si="12"/>
        <v>0</v>
      </c>
      <c r="P66" s="39">
        <f t="shared" si="12"/>
        <v>0</v>
      </c>
      <c r="Q66" s="39">
        <f t="shared" si="12"/>
        <v>0</v>
      </c>
      <c r="R66" s="39">
        <f t="shared" si="12"/>
        <v>0</v>
      </c>
      <c r="S66" s="39">
        <f t="shared" si="12"/>
        <v>0</v>
      </c>
      <c r="T66" s="39">
        <f t="shared" si="12"/>
        <v>0</v>
      </c>
      <c r="U66" s="39">
        <f t="shared" si="12"/>
        <v>0</v>
      </c>
      <c r="V66" s="39">
        <f t="shared" si="12"/>
        <v>0</v>
      </c>
      <c r="W66" s="39">
        <f t="shared" si="12"/>
        <v>0</v>
      </c>
      <c r="X66" s="39">
        <f t="shared" si="12"/>
        <v>0</v>
      </c>
      <c r="Y66" s="39">
        <f t="shared" si="12"/>
        <v>0</v>
      </c>
      <c r="Z66" s="39">
        <f>Z67+Z68</f>
        <v>10.469513000000003</v>
      </c>
      <c r="AA66" s="39">
        <f>AA67+AA68</f>
        <v>0</v>
      </c>
    </row>
    <row r="67" spans="1:27" s="25" customFormat="1" ht="15.6" x14ac:dyDescent="0.3">
      <c r="A67" s="22" t="s">
        <v>172</v>
      </c>
      <c r="B67" s="23" t="s">
        <v>162</v>
      </c>
      <c r="C67" s="24" t="s">
        <v>166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9.7170730000000027</v>
      </c>
      <c r="AA67" s="28">
        <v>0</v>
      </c>
    </row>
    <row r="68" spans="1:27" s="25" customFormat="1" ht="31.2" x14ac:dyDescent="0.3">
      <c r="A68" s="22" t="s">
        <v>173</v>
      </c>
      <c r="B68" s="23" t="s">
        <v>174</v>
      </c>
      <c r="C68" s="24" t="s">
        <v>175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0.75244</v>
      </c>
      <c r="AA68" s="28">
        <v>0</v>
      </c>
    </row>
    <row r="70" spans="1:27" ht="15.6" x14ac:dyDescent="0.3">
      <c r="B70" s="20" t="s">
        <v>161</v>
      </c>
      <c r="C70" s="20"/>
      <c r="D70" s="21"/>
      <c r="E70" s="20"/>
      <c r="F70" s="20"/>
      <c r="G70" s="20"/>
      <c r="H70" s="20" t="str">
        <f>'2024'!H71</f>
        <v>В.П. Шумков</v>
      </c>
    </row>
  </sheetData>
  <mergeCells count="15">
    <mergeCell ref="A8:A10"/>
    <mergeCell ref="A3:F3"/>
    <mergeCell ref="A4:F4"/>
    <mergeCell ref="A5:F5"/>
    <mergeCell ref="A6:F6"/>
    <mergeCell ref="A7:F7"/>
    <mergeCell ref="B8:B10"/>
    <mergeCell ref="C8:C10"/>
    <mergeCell ref="D8:AA8"/>
    <mergeCell ref="Y9:Z9"/>
    <mergeCell ref="D9:K9"/>
    <mergeCell ref="L9:P9"/>
    <mergeCell ref="Q9:S9"/>
    <mergeCell ref="T9:U9"/>
    <mergeCell ref="V9:X9"/>
  </mergeCells>
  <phoneticPr fontId="14" type="noConversion"/>
  <pageMargins left="0.31496062992125984" right="0.11811023622047245" top="0.35433070866141736" bottom="0.15748031496062992" header="0.31496062992125984" footer="0.31496062992125984"/>
  <pageSetup paperSize="8" scale="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70"/>
  <sheetViews>
    <sheetView view="pageBreakPreview" zoomScale="50" zoomScaleNormal="60" zoomScaleSheetLayoutView="50" workbookViewId="0">
      <pane xSplit="2" ySplit="11" topLeftCell="R13" activePane="bottomRight" state="frozen"/>
      <selection activeCell="B85" sqref="B85"/>
      <selection pane="topRight" activeCell="B85" sqref="B85"/>
      <selection pane="bottomLeft" activeCell="B85" sqref="B85"/>
      <selection pane="bottomRight" activeCell="B85" sqref="B85"/>
    </sheetView>
  </sheetViews>
  <sheetFormatPr defaultColWidth="9.33203125" defaultRowHeight="12" outlineLevelRow="1" x14ac:dyDescent="0.25"/>
  <cols>
    <col min="1" max="1" width="11.109375" style="1" customWidth="1"/>
    <col min="2" max="2" width="80.6640625" style="2" customWidth="1"/>
    <col min="3" max="3" width="15.6640625" style="1" customWidth="1"/>
    <col min="4" max="9" width="23.6640625" style="1" customWidth="1"/>
    <col min="10" max="10" width="26" style="1" customWidth="1"/>
    <col min="11" max="11" width="23.6640625" style="1" customWidth="1"/>
    <col min="12" max="12" width="24" style="1" customWidth="1"/>
    <col min="13" max="14" width="23.6640625" style="1" customWidth="1"/>
    <col min="15" max="15" width="22.6640625" style="1" customWidth="1"/>
    <col min="16" max="16" width="28.109375" style="1" customWidth="1"/>
    <col min="17" max="27" width="25.6640625" style="1" customWidth="1"/>
    <col min="28" max="179" width="8.88671875" style="1" customWidth="1"/>
    <col min="180" max="180" width="11.109375" style="1" customWidth="1"/>
    <col min="181" max="181" width="38.6640625" style="1" customWidth="1"/>
    <col min="182" max="182" width="14.5546875" style="1" customWidth="1"/>
    <col min="183" max="16384" width="9.33203125" style="1"/>
  </cols>
  <sheetData>
    <row r="2" spans="1:27" ht="17.399999999999999" x14ac:dyDescent="0.25">
      <c r="A2" s="3"/>
      <c r="B2" s="3"/>
      <c r="C2" s="3"/>
      <c r="D2" s="3"/>
      <c r="E2" s="3"/>
      <c r="F2" s="3"/>
    </row>
    <row r="3" spans="1:27" ht="15.6" x14ac:dyDescent="0.3">
      <c r="A3" s="33" t="s">
        <v>0</v>
      </c>
      <c r="B3" s="33"/>
      <c r="C3" s="33"/>
      <c r="D3" s="33"/>
      <c r="E3" s="33"/>
      <c r="F3" s="33"/>
    </row>
    <row r="4" spans="1:27" ht="15.6" x14ac:dyDescent="0.3">
      <c r="A4" s="33" t="s">
        <v>1</v>
      </c>
      <c r="B4" s="33"/>
      <c r="C4" s="33"/>
      <c r="D4" s="33"/>
      <c r="E4" s="33"/>
      <c r="F4" s="33"/>
    </row>
    <row r="5" spans="1:27" ht="17.399999999999999" x14ac:dyDescent="0.3">
      <c r="A5" s="34" t="s">
        <v>160</v>
      </c>
      <c r="B5" s="34"/>
      <c r="C5" s="34"/>
      <c r="D5" s="34"/>
      <c r="E5" s="34"/>
      <c r="F5" s="34"/>
      <c r="G5" s="4"/>
      <c r="H5" s="4"/>
      <c r="I5" s="4"/>
      <c r="J5" s="4"/>
    </row>
    <row r="6" spans="1:27" ht="17.399999999999999" x14ac:dyDescent="0.3">
      <c r="A6" s="34" t="str">
        <f>'2024'!A6:F6</f>
        <v>Общество с ограниченной ответственностью "Объединенные энергетичекие системы"</v>
      </c>
      <c r="B6" s="34"/>
      <c r="C6" s="34"/>
      <c r="D6" s="34"/>
      <c r="E6" s="34"/>
      <c r="F6" s="34"/>
      <c r="G6" s="4"/>
      <c r="H6" s="4"/>
      <c r="I6" s="4"/>
      <c r="J6" s="4"/>
    </row>
    <row r="7" spans="1:27" ht="15.6" x14ac:dyDescent="0.25">
      <c r="A7" s="35" t="s">
        <v>2</v>
      </c>
      <c r="B7" s="35"/>
      <c r="C7" s="35"/>
      <c r="D7" s="35"/>
      <c r="E7" s="35"/>
      <c r="F7" s="35"/>
    </row>
    <row r="8" spans="1:27" ht="15.75" customHeight="1" x14ac:dyDescent="0.25">
      <c r="A8" s="29" t="s">
        <v>3</v>
      </c>
      <c r="B8" s="29" t="s">
        <v>4</v>
      </c>
      <c r="C8" s="29" t="s">
        <v>5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2"/>
    </row>
    <row r="9" spans="1:27" s="6" customFormat="1" ht="79.2" customHeight="1" x14ac:dyDescent="0.3">
      <c r="A9" s="30"/>
      <c r="B9" s="30"/>
      <c r="C9" s="30"/>
      <c r="D9" s="31" t="s">
        <v>6</v>
      </c>
      <c r="E9" s="31"/>
      <c r="F9" s="31"/>
      <c r="G9" s="31"/>
      <c r="H9" s="31"/>
      <c r="I9" s="31"/>
      <c r="J9" s="31"/>
      <c r="K9" s="32"/>
      <c r="L9" s="31" t="s">
        <v>7</v>
      </c>
      <c r="M9" s="31"/>
      <c r="N9" s="31"/>
      <c r="O9" s="31"/>
      <c r="P9" s="32"/>
      <c r="Q9" s="31" t="s">
        <v>8</v>
      </c>
      <c r="R9" s="31"/>
      <c r="S9" s="32"/>
      <c r="T9" s="31" t="s">
        <v>9</v>
      </c>
      <c r="U9" s="32"/>
      <c r="V9" s="31" t="s">
        <v>10</v>
      </c>
      <c r="W9" s="31"/>
      <c r="X9" s="32"/>
      <c r="Y9" s="31" t="s">
        <v>11</v>
      </c>
      <c r="Z9" s="32"/>
      <c r="AA9" s="5" t="s">
        <v>12</v>
      </c>
    </row>
    <row r="10" spans="1:27" ht="174" customHeight="1" x14ac:dyDescent="0.25">
      <c r="A10" s="30"/>
      <c r="B10" s="30"/>
      <c r="C10" s="30"/>
      <c r="D10" s="7" t="s">
        <v>21</v>
      </c>
      <c r="E10" s="7" t="s">
        <v>22</v>
      </c>
      <c r="F10" s="7" t="s">
        <v>13</v>
      </c>
      <c r="G10" s="7" t="s">
        <v>23</v>
      </c>
      <c r="H10" s="7" t="s">
        <v>24</v>
      </c>
      <c r="I10" s="7" t="s">
        <v>25</v>
      </c>
      <c r="J10" s="7" t="s">
        <v>26</v>
      </c>
      <c r="K10" s="7" t="s">
        <v>27</v>
      </c>
      <c r="L10" s="8" t="s">
        <v>28</v>
      </c>
      <c r="M10" s="7" t="s">
        <v>29</v>
      </c>
      <c r="N10" s="7" t="s">
        <v>144</v>
      </c>
      <c r="O10" s="7" t="s">
        <v>30</v>
      </c>
      <c r="P10" s="7" t="s">
        <v>31</v>
      </c>
      <c r="Q10" s="7" t="s">
        <v>32</v>
      </c>
      <c r="R10" s="7" t="s">
        <v>33</v>
      </c>
      <c r="S10" s="7" t="s">
        <v>34</v>
      </c>
      <c r="T10" s="7" t="s">
        <v>35</v>
      </c>
      <c r="U10" s="7" t="s">
        <v>36</v>
      </c>
      <c r="V10" s="7" t="s">
        <v>37</v>
      </c>
      <c r="W10" s="7" t="s">
        <v>38</v>
      </c>
      <c r="X10" s="7" t="s">
        <v>39</v>
      </c>
      <c r="Y10" s="7" t="s">
        <v>40</v>
      </c>
      <c r="Z10" s="7" t="s">
        <v>41</v>
      </c>
      <c r="AA10" s="9" t="s">
        <v>42</v>
      </c>
    </row>
    <row r="11" spans="1:27" s="12" customFormat="1" ht="15.6" x14ac:dyDescent="0.3">
      <c r="A11" s="10">
        <v>1</v>
      </c>
      <c r="B11" s="10">
        <v>2</v>
      </c>
      <c r="C11" s="10">
        <v>3</v>
      </c>
      <c r="D11" s="11" t="s">
        <v>145</v>
      </c>
      <c r="E11" s="11" t="s">
        <v>14</v>
      </c>
      <c r="F11" s="11" t="s">
        <v>146</v>
      </c>
      <c r="G11" s="11" t="s">
        <v>43</v>
      </c>
      <c r="H11" s="11" t="s">
        <v>147</v>
      </c>
      <c r="I11" s="11" t="s">
        <v>44</v>
      </c>
      <c r="J11" s="11" t="s">
        <v>148</v>
      </c>
      <c r="K11" s="11" t="s">
        <v>45</v>
      </c>
      <c r="L11" s="11" t="s">
        <v>149</v>
      </c>
      <c r="M11" s="11" t="s">
        <v>15</v>
      </c>
      <c r="N11" s="11" t="s">
        <v>150</v>
      </c>
      <c r="O11" s="11" t="s">
        <v>46</v>
      </c>
      <c r="P11" s="11" t="s">
        <v>151</v>
      </c>
      <c r="Q11" s="11" t="s">
        <v>152</v>
      </c>
      <c r="R11" s="11" t="s">
        <v>16</v>
      </c>
      <c r="S11" s="11" t="s">
        <v>153</v>
      </c>
      <c r="T11" s="11" t="s">
        <v>154</v>
      </c>
      <c r="U11" s="11" t="s">
        <v>17</v>
      </c>
      <c r="V11" s="11" t="s">
        <v>155</v>
      </c>
      <c r="W11" s="11" t="s">
        <v>18</v>
      </c>
      <c r="X11" s="11" t="s">
        <v>156</v>
      </c>
      <c r="Y11" s="11" t="s">
        <v>157</v>
      </c>
      <c r="Z11" s="11" t="s">
        <v>19</v>
      </c>
      <c r="AA11" s="11" t="s">
        <v>158</v>
      </c>
    </row>
    <row r="12" spans="1:27" s="45" customFormat="1" ht="15.6" x14ac:dyDescent="0.3">
      <c r="A12" s="41" t="s">
        <v>20</v>
      </c>
      <c r="B12" s="42" t="s">
        <v>47</v>
      </c>
      <c r="C12" s="43" t="s">
        <v>48</v>
      </c>
      <c r="D12" s="44">
        <f>D13+D14+D15+D16+D17+D18</f>
        <v>0</v>
      </c>
      <c r="E12" s="44">
        <f t="shared" ref="E12:AA12" si="0">E13+E14+E15+E16+E17+E18</f>
        <v>0</v>
      </c>
      <c r="F12" s="44">
        <f t="shared" si="0"/>
        <v>0</v>
      </c>
      <c r="G12" s="44">
        <f t="shared" si="0"/>
        <v>0</v>
      </c>
      <c r="H12" s="44">
        <f t="shared" si="0"/>
        <v>0</v>
      </c>
      <c r="I12" s="44">
        <f t="shared" si="0"/>
        <v>0</v>
      </c>
      <c r="J12" s="44">
        <f t="shared" si="0"/>
        <v>0</v>
      </c>
      <c r="K12" s="44">
        <f t="shared" si="0"/>
        <v>0</v>
      </c>
      <c r="L12" s="44">
        <f t="shared" si="0"/>
        <v>1.25</v>
      </c>
      <c r="M12" s="44">
        <f t="shared" si="0"/>
        <v>0</v>
      </c>
      <c r="N12" s="44">
        <f t="shared" si="0"/>
        <v>2</v>
      </c>
      <c r="O12" s="44">
        <f t="shared" si="0"/>
        <v>0</v>
      </c>
      <c r="P12" s="44">
        <f t="shared" si="0"/>
        <v>0</v>
      </c>
      <c r="Q12" s="44">
        <f t="shared" si="0"/>
        <v>0</v>
      </c>
      <c r="R12" s="44">
        <f t="shared" si="0"/>
        <v>0</v>
      </c>
      <c r="S12" s="44">
        <f t="shared" si="0"/>
        <v>0</v>
      </c>
      <c r="T12" s="44">
        <f t="shared" si="0"/>
        <v>0</v>
      </c>
      <c r="U12" s="44">
        <f t="shared" si="0"/>
        <v>0</v>
      </c>
      <c r="V12" s="44">
        <f t="shared" si="0"/>
        <v>0</v>
      </c>
      <c r="W12" s="44">
        <f t="shared" si="0"/>
        <v>0</v>
      </c>
      <c r="X12" s="44">
        <f t="shared" si="0"/>
        <v>0</v>
      </c>
      <c r="Y12" s="44">
        <f t="shared" si="0"/>
        <v>0</v>
      </c>
      <c r="Z12" s="44">
        <f t="shared" si="0"/>
        <v>15.420513000000003</v>
      </c>
      <c r="AA12" s="44">
        <f t="shared" si="0"/>
        <v>0</v>
      </c>
    </row>
    <row r="13" spans="1:27" s="12" customFormat="1" ht="15.6" x14ac:dyDescent="0.3">
      <c r="A13" s="13" t="s">
        <v>49</v>
      </c>
      <c r="B13" s="14" t="s">
        <v>50</v>
      </c>
      <c r="C13" s="15" t="s">
        <v>48</v>
      </c>
      <c r="D13" s="16">
        <f>D20</f>
        <v>0</v>
      </c>
      <c r="E13" s="16">
        <f t="shared" ref="E13:AA13" si="1">E20</f>
        <v>0</v>
      </c>
      <c r="F13" s="16">
        <f t="shared" si="1"/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16">
        <f t="shared" si="1"/>
        <v>0</v>
      </c>
      <c r="R13" s="16">
        <f t="shared" si="1"/>
        <v>0</v>
      </c>
      <c r="S13" s="16">
        <f t="shared" si="1"/>
        <v>0</v>
      </c>
      <c r="T13" s="16">
        <f t="shared" si="1"/>
        <v>0</v>
      </c>
      <c r="U13" s="16">
        <f t="shared" si="1"/>
        <v>0</v>
      </c>
      <c r="V13" s="16">
        <f t="shared" si="1"/>
        <v>0</v>
      </c>
      <c r="W13" s="16">
        <f t="shared" si="1"/>
        <v>0</v>
      </c>
      <c r="X13" s="16">
        <f t="shared" si="1"/>
        <v>0</v>
      </c>
      <c r="Y13" s="16">
        <f t="shared" si="1"/>
        <v>0</v>
      </c>
      <c r="Z13" s="16">
        <f t="shared" si="1"/>
        <v>0</v>
      </c>
      <c r="AA13" s="16">
        <f t="shared" si="1"/>
        <v>0</v>
      </c>
    </row>
    <row r="14" spans="1:27" ht="15.6" x14ac:dyDescent="0.3">
      <c r="A14" s="13" t="s">
        <v>51</v>
      </c>
      <c r="B14" s="14" t="s">
        <v>52</v>
      </c>
      <c r="C14" s="15" t="s">
        <v>48</v>
      </c>
      <c r="D14" s="16">
        <f>D40</f>
        <v>0</v>
      </c>
      <c r="E14" s="16">
        <f t="shared" ref="E14:AA14" si="2">E40</f>
        <v>0</v>
      </c>
      <c r="F14" s="16">
        <f t="shared" si="2"/>
        <v>0</v>
      </c>
      <c r="G14" s="16">
        <f t="shared" si="2"/>
        <v>0</v>
      </c>
      <c r="H14" s="16">
        <f t="shared" si="2"/>
        <v>0</v>
      </c>
      <c r="I14" s="16">
        <f t="shared" si="2"/>
        <v>0</v>
      </c>
      <c r="J14" s="16">
        <f t="shared" si="2"/>
        <v>0</v>
      </c>
      <c r="K14" s="16">
        <f t="shared" si="2"/>
        <v>0</v>
      </c>
      <c r="L14" s="16">
        <f t="shared" si="2"/>
        <v>1.25</v>
      </c>
      <c r="M14" s="16">
        <f t="shared" si="2"/>
        <v>0</v>
      </c>
      <c r="N14" s="16">
        <f t="shared" si="2"/>
        <v>2</v>
      </c>
      <c r="O14" s="16">
        <f t="shared" si="2"/>
        <v>0</v>
      </c>
      <c r="P14" s="16">
        <f t="shared" si="2"/>
        <v>0</v>
      </c>
      <c r="Q14" s="16">
        <f t="shared" si="2"/>
        <v>0</v>
      </c>
      <c r="R14" s="16">
        <f t="shared" si="2"/>
        <v>0</v>
      </c>
      <c r="S14" s="16">
        <f t="shared" si="2"/>
        <v>0</v>
      </c>
      <c r="T14" s="16">
        <f t="shared" si="2"/>
        <v>0</v>
      </c>
      <c r="U14" s="16">
        <f t="shared" si="2"/>
        <v>0</v>
      </c>
      <c r="V14" s="16">
        <f t="shared" si="2"/>
        <v>0</v>
      </c>
      <c r="W14" s="16">
        <f t="shared" si="2"/>
        <v>0</v>
      </c>
      <c r="X14" s="16">
        <f t="shared" si="2"/>
        <v>0</v>
      </c>
      <c r="Y14" s="16">
        <f t="shared" si="2"/>
        <v>0</v>
      </c>
      <c r="Z14" s="16">
        <f t="shared" si="2"/>
        <v>4.9509999999999996</v>
      </c>
      <c r="AA14" s="16">
        <f t="shared" si="2"/>
        <v>0</v>
      </c>
    </row>
    <row r="15" spans="1:27" ht="31.2" x14ac:dyDescent="0.3">
      <c r="A15" s="13" t="s">
        <v>53</v>
      </c>
      <c r="B15" s="14" t="s">
        <v>54</v>
      </c>
      <c r="C15" s="15" t="s">
        <v>48</v>
      </c>
      <c r="D15" s="16">
        <f>D61</f>
        <v>0</v>
      </c>
      <c r="E15" s="16">
        <f t="shared" ref="E15:AA15" si="3">E61</f>
        <v>0</v>
      </c>
      <c r="F15" s="16">
        <f t="shared" si="3"/>
        <v>0</v>
      </c>
      <c r="G15" s="16">
        <f t="shared" si="3"/>
        <v>0</v>
      </c>
      <c r="H15" s="16">
        <f t="shared" si="3"/>
        <v>0</v>
      </c>
      <c r="I15" s="16">
        <f t="shared" si="3"/>
        <v>0</v>
      </c>
      <c r="J15" s="16">
        <f t="shared" si="3"/>
        <v>0</v>
      </c>
      <c r="K15" s="16">
        <f t="shared" si="3"/>
        <v>0</v>
      </c>
      <c r="L15" s="16">
        <f t="shared" si="3"/>
        <v>0</v>
      </c>
      <c r="M15" s="16">
        <f t="shared" si="3"/>
        <v>0</v>
      </c>
      <c r="N15" s="16">
        <f t="shared" si="3"/>
        <v>0</v>
      </c>
      <c r="O15" s="16">
        <f t="shared" si="3"/>
        <v>0</v>
      </c>
      <c r="P15" s="16">
        <f t="shared" si="3"/>
        <v>0</v>
      </c>
      <c r="Q15" s="16">
        <f t="shared" si="3"/>
        <v>0</v>
      </c>
      <c r="R15" s="16">
        <f t="shared" si="3"/>
        <v>0</v>
      </c>
      <c r="S15" s="16">
        <f t="shared" si="3"/>
        <v>0</v>
      </c>
      <c r="T15" s="16">
        <f t="shared" si="3"/>
        <v>0</v>
      </c>
      <c r="U15" s="16">
        <f t="shared" si="3"/>
        <v>0</v>
      </c>
      <c r="V15" s="16">
        <f t="shared" si="3"/>
        <v>0</v>
      </c>
      <c r="W15" s="16">
        <f t="shared" si="3"/>
        <v>0</v>
      </c>
      <c r="X15" s="16">
        <f t="shared" si="3"/>
        <v>0</v>
      </c>
      <c r="Y15" s="16">
        <f t="shared" si="3"/>
        <v>0</v>
      </c>
      <c r="Z15" s="16">
        <f t="shared" si="3"/>
        <v>0</v>
      </c>
      <c r="AA15" s="16">
        <f t="shared" si="3"/>
        <v>0</v>
      </c>
    </row>
    <row r="16" spans="1:27" ht="15.6" x14ac:dyDescent="0.3">
      <c r="A16" s="13" t="s">
        <v>55</v>
      </c>
      <c r="B16" s="14" t="s">
        <v>56</v>
      </c>
      <c r="C16" s="15" t="s">
        <v>48</v>
      </c>
      <c r="D16" s="16">
        <f>D64</f>
        <v>0</v>
      </c>
      <c r="E16" s="16">
        <f t="shared" ref="E16:AA18" si="4">E64</f>
        <v>0</v>
      </c>
      <c r="F16" s="16">
        <f t="shared" si="4"/>
        <v>0</v>
      </c>
      <c r="G16" s="16">
        <f t="shared" si="4"/>
        <v>0</v>
      </c>
      <c r="H16" s="16">
        <f t="shared" si="4"/>
        <v>0</v>
      </c>
      <c r="I16" s="16">
        <f t="shared" si="4"/>
        <v>0</v>
      </c>
      <c r="J16" s="16">
        <f t="shared" si="4"/>
        <v>0</v>
      </c>
      <c r="K16" s="16">
        <f t="shared" si="4"/>
        <v>0</v>
      </c>
      <c r="L16" s="16">
        <f t="shared" si="4"/>
        <v>0</v>
      </c>
      <c r="M16" s="16">
        <f t="shared" si="4"/>
        <v>0</v>
      </c>
      <c r="N16" s="16">
        <f t="shared" si="4"/>
        <v>0</v>
      </c>
      <c r="O16" s="16">
        <f t="shared" si="4"/>
        <v>0</v>
      </c>
      <c r="P16" s="16">
        <f t="shared" si="4"/>
        <v>0</v>
      </c>
      <c r="Q16" s="16">
        <f t="shared" si="4"/>
        <v>0</v>
      </c>
      <c r="R16" s="16">
        <f t="shared" si="4"/>
        <v>0</v>
      </c>
      <c r="S16" s="16">
        <f t="shared" si="4"/>
        <v>0</v>
      </c>
      <c r="T16" s="16">
        <f t="shared" si="4"/>
        <v>0</v>
      </c>
      <c r="U16" s="16">
        <f t="shared" si="4"/>
        <v>0</v>
      </c>
      <c r="V16" s="16">
        <f t="shared" si="4"/>
        <v>0</v>
      </c>
      <c r="W16" s="16">
        <f t="shared" si="4"/>
        <v>0</v>
      </c>
      <c r="X16" s="16">
        <f t="shared" si="4"/>
        <v>0</v>
      </c>
      <c r="Y16" s="16">
        <f t="shared" si="4"/>
        <v>0</v>
      </c>
      <c r="Z16" s="16">
        <f t="shared" si="4"/>
        <v>0</v>
      </c>
      <c r="AA16" s="16">
        <f t="shared" si="4"/>
        <v>0</v>
      </c>
    </row>
    <row r="17" spans="1:27" ht="31.2" x14ac:dyDescent="0.3">
      <c r="A17" s="13" t="s">
        <v>57</v>
      </c>
      <c r="B17" s="14" t="s">
        <v>58</v>
      </c>
      <c r="C17" s="15" t="s">
        <v>48</v>
      </c>
      <c r="D17" s="16">
        <f>D65</f>
        <v>0</v>
      </c>
      <c r="E17" s="16">
        <f t="shared" si="4"/>
        <v>0</v>
      </c>
      <c r="F17" s="16">
        <f t="shared" si="4"/>
        <v>0</v>
      </c>
      <c r="G17" s="16">
        <f t="shared" si="4"/>
        <v>0</v>
      </c>
      <c r="H17" s="16">
        <f t="shared" si="4"/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  <c r="P17" s="16">
        <f t="shared" si="4"/>
        <v>0</v>
      </c>
      <c r="Q17" s="16">
        <f t="shared" si="4"/>
        <v>0</v>
      </c>
      <c r="R17" s="16">
        <f t="shared" si="4"/>
        <v>0</v>
      </c>
      <c r="S17" s="16">
        <f t="shared" si="4"/>
        <v>0</v>
      </c>
      <c r="T17" s="16">
        <f t="shared" si="4"/>
        <v>0</v>
      </c>
      <c r="U17" s="16">
        <f t="shared" si="4"/>
        <v>0</v>
      </c>
      <c r="V17" s="16">
        <f t="shared" si="4"/>
        <v>0</v>
      </c>
      <c r="W17" s="16">
        <f t="shared" si="4"/>
        <v>0</v>
      </c>
      <c r="X17" s="16">
        <f t="shared" si="4"/>
        <v>0</v>
      </c>
      <c r="Y17" s="16">
        <f t="shared" si="4"/>
        <v>0</v>
      </c>
      <c r="Z17" s="16">
        <f t="shared" si="4"/>
        <v>0</v>
      </c>
      <c r="AA17" s="16">
        <f t="shared" si="4"/>
        <v>0</v>
      </c>
    </row>
    <row r="18" spans="1:27" ht="15.6" x14ac:dyDescent="0.3">
      <c r="A18" s="13" t="s">
        <v>59</v>
      </c>
      <c r="B18" s="14" t="s">
        <v>60</v>
      </c>
      <c r="C18" s="15" t="s">
        <v>48</v>
      </c>
      <c r="D18" s="16">
        <f>D66</f>
        <v>0</v>
      </c>
      <c r="E18" s="16">
        <f t="shared" si="4"/>
        <v>0</v>
      </c>
      <c r="F18" s="16">
        <f t="shared" si="4"/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  <c r="J18" s="16">
        <f t="shared" si="4"/>
        <v>0</v>
      </c>
      <c r="K18" s="16">
        <f t="shared" si="4"/>
        <v>0</v>
      </c>
      <c r="L18" s="16">
        <f t="shared" si="4"/>
        <v>0</v>
      </c>
      <c r="M18" s="16">
        <f t="shared" si="4"/>
        <v>0</v>
      </c>
      <c r="N18" s="16">
        <f t="shared" si="4"/>
        <v>0</v>
      </c>
      <c r="O18" s="16">
        <f t="shared" si="4"/>
        <v>0</v>
      </c>
      <c r="P18" s="16">
        <f t="shared" si="4"/>
        <v>0</v>
      </c>
      <c r="Q18" s="16">
        <f t="shared" si="4"/>
        <v>0</v>
      </c>
      <c r="R18" s="16">
        <f t="shared" si="4"/>
        <v>0</v>
      </c>
      <c r="S18" s="16">
        <f t="shared" si="4"/>
        <v>0</v>
      </c>
      <c r="T18" s="16">
        <f t="shared" si="4"/>
        <v>0</v>
      </c>
      <c r="U18" s="16">
        <f t="shared" si="4"/>
        <v>0</v>
      </c>
      <c r="V18" s="16">
        <f t="shared" si="4"/>
        <v>0</v>
      </c>
      <c r="W18" s="16">
        <f t="shared" si="4"/>
        <v>0</v>
      </c>
      <c r="X18" s="16">
        <f t="shared" si="4"/>
        <v>0</v>
      </c>
      <c r="Y18" s="16">
        <f t="shared" si="4"/>
        <v>0</v>
      </c>
      <c r="Z18" s="16">
        <f t="shared" si="4"/>
        <v>10.469513000000003</v>
      </c>
      <c r="AA18" s="16">
        <f t="shared" si="4"/>
        <v>0</v>
      </c>
    </row>
    <row r="19" spans="1:27" s="46" customFormat="1" ht="15.6" x14ac:dyDescent="0.3">
      <c r="A19" s="41" t="s">
        <v>61</v>
      </c>
      <c r="B19" s="42" t="s">
        <v>62</v>
      </c>
      <c r="C19" s="43" t="s">
        <v>48</v>
      </c>
      <c r="D19" s="44">
        <f t="shared" ref="D19:AA19" si="5">D20+D40+D61+D64+D65+D66</f>
        <v>0</v>
      </c>
      <c r="E19" s="44">
        <f t="shared" si="5"/>
        <v>0</v>
      </c>
      <c r="F19" s="44">
        <f t="shared" si="5"/>
        <v>0</v>
      </c>
      <c r="G19" s="44">
        <f t="shared" si="5"/>
        <v>0</v>
      </c>
      <c r="H19" s="44">
        <f t="shared" si="5"/>
        <v>0</v>
      </c>
      <c r="I19" s="44">
        <f t="shared" si="5"/>
        <v>0</v>
      </c>
      <c r="J19" s="44">
        <f t="shared" si="5"/>
        <v>0</v>
      </c>
      <c r="K19" s="44">
        <f t="shared" si="5"/>
        <v>0</v>
      </c>
      <c r="L19" s="44">
        <f t="shared" si="5"/>
        <v>1.25</v>
      </c>
      <c r="M19" s="44">
        <f t="shared" si="5"/>
        <v>0</v>
      </c>
      <c r="N19" s="44">
        <f t="shared" si="5"/>
        <v>2</v>
      </c>
      <c r="O19" s="44">
        <f t="shared" si="5"/>
        <v>0</v>
      </c>
      <c r="P19" s="44">
        <f t="shared" si="5"/>
        <v>0</v>
      </c>
      <c r="Q19" s="44">
        <f t="shared" si="5"/>
        <v>0</v>
      </c>
      <c r="R19" s="44">
        <f t="shared" si="5"/>
        <v>0</v>
      </c>
      <c r="S19" s="44">
        <f t="shared" si="5"/>
        <v>0</v>
      </c>
      <c r="T19" s="44">
        <f t="shared" si="5"/>
        <v>0</v>
      </c>
      <c r="U19" s="44">
        <f t="shared" si="5"/>
        <v>0</v>
      </c>
      <c r="V19" s="44">
        <f t="shared" si="5"/>
        <v>0</v>
      </c>
      <c r="W19" s="44">
        <f t="shared" si="5"/>
        <v>0</v>
      </c>
      <c r="X19" s="44">
        <f t="shared" si="5"/>
        <v>0</v>
      </c>
      <c r="Y19" s="44">
        <f t="shared" si="5"/>
        <v>0</v>
      </c>
      <c r="Z19" s="44">
        <f t="shared" si="5"/>
        <v>15.420513000000003</v>
      </c>
      <c r="AA19" s="44">
        <f t="shared" si="5"/>
        <v>0</v>
      </c>
    </row>
    <row r="20" spans="1:27" ht="15.6" outlineLevel="1" x14ac:dyDescent="0.3">
      <c r="A20" s="13" t="s">
        <v>63</v>
      </c>
      <c r="B20" s="14" t="s">
        <v>64</v>
      </c>
      <c r="C20" s="15" t="s">
        <v>48</v>
      </c>
      <c r="D20" s="17">
        <v>0</v>
      </c>
      <c r="E20" s="16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</row>
    <row r="21" spans="1:27" ht="31.2" outlineLevel="1" x14ac:dyDescent="0.3">
      <c r="A21" s="13" t="s">
        <v>65</v>
      </c>
      <c r="B21" s="14" t="s">
        <v>66</v>
      </c>
      <c r="C21" s="15" t="s">
        <v>48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</row>
    <row r="22" spans="1:27" ht="31.2" outlineLevel="1" x14ac:dyDescent="0.3">
      <c r="A22" s="13" t="s">
        <v>67</v>
      </c>
      <c r="B22" s="14" t="s">
        <v>68</v>
      </c>
      <c r="C22" s="15" t="s">
        <v>48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</row>
    <row r="23" spans="1:27" ht="31.2" outlineLevel="1" x14ac:dyDescent="0.3">
      <c r="A23" s="13" t="s">
        <v>69</v>
      </c>
      <c r="B23" s="14" t="s">
        <v>70</v>
      </c>
      <c r="C23" s="15" t="s">
        <v>48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</row>
    <row r="24" spans="1:27" ht="31.2" outlineLevel="1" x14ac:dyDescent="0.3">
      <c r="A24" s="13" t="s">
        <v>71</v>
      </c>
      <c r="B24" s="14" t="s">
        <v>72</v>
      </c>
      <c r="C24" s="15" t="s">
        <v>48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</row>
    <row r="25" spans="1:27" ht="31.2" outlineLevel="1" x14ac:dyDescent="0.3">
      <c r="A25" s="13" t="s">
        <v>73</v>
      </c>
      <c r="B25" s="14" t="s">
        <v>74</v>
      </c>
      <c r="C25" s="15" t="s">
        <v>48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</row>
    <row r="26" spans="1:27" ht="31.2" outlineLevel="1" x14ac:dyDescent="0.3">
      <c r="A26" s="13" t="s">
        <v>75</v>
      </c>
      <c r="B26" s="14" t="s">
        <v>76</v>
      </c>
      <c r="C26" s="15" t="s">
        <v>48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</row>
    <row r="27" spans="1:27" ht="31.2" outlineLevel="1" x14ac:dyDescent="0.3">
      <c r="A27" s="13" t="s">
        <v>77</v>
      </c>
      <c r="B27" s="14" t="s">
        <v>78</v>
      </c>
      <c r="C27" s="15" t="s">
        <v>48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</row>
    <row r="28" spans="1:27" ht="31.2" outlineLevel="1" x14ac:dyDescent="0.3">
      <c r="A28" s="13" t="s">
        <v>79</v>
      </c>
      <c r="B28" s="14" t="s">
        <v>80</v>
      </c>
      <c r="C28" s="15" t="s">
        <v>48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</row>
    <row r="29" spans="1:27" ht="31.2" outlineLevel="1" x14ac:dyDescent="0.3">
      <c r="A29" s="13" t="s">
        <v>81</v>
      </c>
      <c r="B29" s="14" t="s">
        <v>82</v>
      </c>
      <c r="C29" s="15" t="s">
        <v>48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</row>
    <row r="30" spans="1:27" ht="62.4" outlineLevel="1" x14ac:dyDescent="0.3">
      <c r="A30" s="13" t="s">
        <v>81</v>
      </c>
      <c r="B30" s="14" t="s">
        <v>83</v>
      </c>
      <c r="C30" s="15" t="s">
        <v>48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</row>
    <row r="31" spans="1:27" ht="46.8" outlineLevel="1" x14ac:dyDescent="0.3">
      <c r="A31" s="13" t="s">
        <v>81</v>
      </c>
      <c r="B31" s="14" t="s">
        <v>84</v>
      </c>
      <c r="C31" s="15" t="s">
        <v>48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</row>
    <row r="32" spans="1:27" ht="46.8" outlineLevel="1" x14ac:dyDescent="0.3">
      <c r="A32" s="13" t="s">
        <v>81</v>
      </c>
      <c r="B32" s="14" t="s">
        <v>85</v>
      </c>
      <c r="C32" s="15" t="s">
        <v>48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</row>
    <row r="33" spans="1:27" ht="31.2" outlineLevel="1" x14ac:dyDescent="0.3">
      <c r="A33" s="13" t="s">
        <v>86</v>
      </c>
      <c r="B33" s="14" t="s">
        <v>82</v>
      </c>
      <c r="C33" s="15" t="s">
        <v>48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</row>
    <row r="34" spans="1:27" ht="62.4" outlineLevel="1" x14ac:dyDescent="0.3">
      <c r="A34" s="13" t="s">
        <v>86</v>
      </c>
      <c r="B34" s="14" t="s">
        <v>83</v>
      </c>
      <c r="C34" s="15" t="s">
        <v>48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</row>
    <row r="35" spans="1:27" ht="46.8" outlineLevel="1" x14ac:dyDescent="0.3">
      <c r="A35" s="13" t="s">
        <v>86</v>
      </c>
      <c r="B35" s="14" t="s">
        <v>84</v>
      </c>
      <c r="C35" s="15" t="s">
        <v>48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</row>
    <row r="36" spans="1:27" ht="46.8" outlineLevel="1" x14ac:dyDescent="0.3">
      <c r="A36" s="13" t="s">
        <v>86</v>
      </c>
      <c r="B36" s="14" t="s">
        <v>87</v>
      </c>
      <c r="C36" s="15" t="s">
        <v>48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</row>
    <row r="37" spans="1:27" ht="46.8" outlineLevel="1" x14ac:dyDescent="0.3">
      <c r="A37" s="13" t="s">
        <v>88</v>
      </c>
      <c r="B37" s="14" t="s">
        <v>89</v>
      </c>
      <c r="C37" s="15" t="s">
        <v>48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</row>
    <row r="38" spans="1:27" ht="46.8" outlineLevel="1" x14ac:dyDescent="0.3">
      <c r="A38" s="13" t="s">
        <v>90</v>
      </c>
      <c r="B38" s="14" t="s">
        <v>91</v>
      </c>
      <c r="C38" s="15" t="s">
        <v>48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</row>
    <row r="39" spans="1:27" ht="46.8" outlineLevel="1" x14ac:dyDescent="0.3">
      <c r="A39" s="13" t="s">
        <v>92</v>
      </c>
      <c r="B39" s="14" t="s">
        <v>93</v>
      </c>
      <c r="C39" s="15" t="s">
        <v>48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</row>
    <row r="40" spans="1:27" s="40" customFormat="1" ht="31.2" x14ac:dyDescent="0.3">
      <c r="A40" s="36" t="s">
        <v>94</v>
      </c>
      <c r="B40" s="37" t="s">
        <v>95</v>
      </c>
      <c r="C40" s="38" t="s">
        <v>48</v>
      </c>
      <c r="D40" s="39">
        <f t="shared" ref="D40:AA40" si="6">D41+D46+D49+D58</f>
        <v>0</v>
      </c>
      <c r="E40" s="39">
        <f t="shared" si="6"/>
        <v>0</v>
      </c>
      <c r="F40" s="39">
        <f t="shared" si="6"/>
        <v>0</v>
      </c>
      <c r="G40" s="39">
        <f t="shared" si="6"/>
        <v>0</v>
      </c>
      <c r="H40" s="39">
        <f t="shared" si="6"/>
        <v>0</v>
      </c>
      <c r="I40" s="39">
        <f t="shared" si="6"/>
        <v>0</v>
      </c>
      <c r="J40" s="39">
        <f t="shared" si="6"/>
        <v>0</v>
      </c>
      <c r="K40" s="39">
        <f t="shared" si="6"/>
        <v>0</v>
      </c>
      <c r="L40" s="39">
        <f t="shared" si="6"/>
        <v>1.25</v>
      </c>
      <c r="M40" s="39">
        <f t="shared" si="6"/>
        <v>0</v>
      </c>
      <c r="N40" s="39">
        <f t="shared" si="6"/>
        <v>2</v>
      </c>
      <c r="O40" s="39">
        <f t="shared" si="6"/>
        <v>0</v>
      </c>
      <c r="P40" s="39">
        <f t="shared" si="6"/>
        <v>0</v>
      </c>
      <c r="Q40" s="39">
        <f t="shared" si="6"/>
        <v>0</v>
      </c>
      <c r="R40" s="39">
        <f t="shared" si="6"/>
        <v>0</v>
      </c>
      <c r="S40" s="39">
        <f t="shared" si="6"/>
        <v>0</v>
      </c>
      <c r="T40" s="39">
        <f t="shared" si="6"/>
        <v>0</v>
      </c>
      <c r="U40" s="39">
        <f t="shared" si="6"/>
        <v>0</v>
      </c>
      <c r="V40" s="39">
        <f t="shared" si="6"/>
        <v>0</v>
      </c>
      <c r="W40" s="39">
        <f t="shared" si="6"/>
        <v>0</v>
      </c>
      <c r="X40" s="39">
        <f t="shared" si="6"/>
        <v>0</v>
      </c>
      <c r="Y40" s="39">
        <f t="shared" si="6"/>
        <v>0</v>
      </c>
      <c r="Z40" s="39">
        <f t="shared" si="6"/>
        <v>4.9509999999999996</v>
      </c>
      <c r="AA40" s="39">
        <f t="shared" si="6"/>
        <v>0</v>
      </c>
    </row>
    <row r="41" spans="1:27" s="40" customFormat="1" ht="46.8" x14ac:dyDescent="0.3">
      <c r="A41" s="36" t="s">
        <v>96</v>
      </c>
      <c r="B41" s="37" t="s">
        <v>97</v>
      </c>
      <c r="C41" s="38" t="s">
        <v>48</v>
      </c>
      <c r="D41" s="39">
        <f>D42+D45</f>
        <v>0</v>
      </c>
      <c r="E41" s="39">
        <f t="shared" ref="E41:AA41" si="7">E42+E45</f>
        <v>0</v>
      </c>
      <c r="F41" s="39">
        <f t="shared" si="7"/>
        <v>0</v>
      </c>
      <c r="G41" s="39">
        <f t="shared" si="7"/>
        <v>0</v>
      </c>
      <c r="H41" s="39">
        <f t="shared" si="7"/>
        <v>0</v>
      </c>
      <c r="I41" s="39">
        <f t="shared" si="7"/>
        <v>0</v>
      </c>
      <c r="J41" s="39">
        <f t="shared" si="7"/>
        <v>0</v>
      </c>
      <c r="K41" s="39">
        <f t="shared" si="7"/>
        <v>0</v>
      </c>
      <c r="L41" s="39">
        <f t="shared" si="7"/>
        <v>1.25</v>
      </c>
      <c r="M41" s="39">
        <f t="shared" si="7"/>
        <v>0</v>
      </c>
      <c r="N41" s="39">
        <f t="shared" si="7"/>
        <v>2</v>
      </c>
      <c r="O41" s="39">
        <f t="shared" si="7"/>
        <v>0</v>
      </c>
      <c r="P41" s="39">
        <f t="shared" si="7"/>
        <v>0</v>
      </c>
      <c r="Q41" s="39">
        <f t="shared" si="7"/>
        <v>0</v>
      </c>
      <c r="R41" s="39">
        <f t="shared" si="7"/>
        <v>0</v>
      </c>
      <c r="S41" s="39">
        <f t="shared" si="7"/>
        <v>0</v>
      </c>
      <c r="T41" s="39">
        <f t="shared" si="7"/>
        <v>0</v>
      </c>
      <c r="U41" s="39">
        <f t="shared" si="7"/>
        <v>0</v>
      </c>
      <c r="V41" s="39">
        <f t="shared" si="7"/>
        <v>0</v>
      </c>
      <c r="W41" s="39">
        <f t="shared" si="7"/>
        <v>0</v>
      </c>
      <c r="X41" s="39">
        <f t="shared" si="7"/>
        <v>0</v>
      </c>
      <c r="Y41" s="39">
        <f t="shared" si="7"/>
        <v>0</v>
      </c>
      <c r="Z41" s="39">
        <f t="shared" si="7"/>
        <v>4.9509999999999996</v>
      </c>
      <c r="AA41" s="39">
        <f t="shared" si="7"/>
        <v>0</v>
      </c>
    </row>
    <row r="42" spans="1:27" s="40" customFormat="1" ht="15.6" x14ac:dyDescent="0.3">
      <c r="A42" s="36" t="s">
        <v>98</v>
      </c>
      <c r="B42" s="37" t="s">
        <v>99</v>
      </c>
      <c r="C42" s="38" t="s">
        <v>48</v>
      </c>
      <c r="D42" s="39">
        <f>D43+D44</f>
        <v>0</v>
      </c>
      <c r="E42" s="39">
        <f t="shared" ref="E42:AA42" si="8">E43+E44</f>
        <v>0</v>
      </c>
      <c r="F42" s="39">
        <f t="shared" si="8"/>
        <v>0</v>
      </c>
      <c r="G42" s="39">
        <f t="shared" si="8"/>
        <v>0</v>
      </c>
      <c r="H42" s="39">
        <f t="shared" si="8"/>
        <v>0</v>
      </c>
      <c r="I42" s="39">
        <f t="shared" si="8"/>
        <v>0</v>
      </c>
      <c r="J42" s="39">
        <f t="shared" si="8"/>
        <v>0</v>
      </c>
      <c r="K42" s="39">
        <f t="shared" si="8"/>
        <v>0</v>
      </c>
      <c r="L42" s="39">
        <f t="shared" si="8"/>
        <v>1.25</v>
      </c>
      <c r="M42" s="39">
        <f t="shared" si="8"/>
        <v>0</v>
      </c>
      <c r="N42" s="39">
        <f t="shared" si="8"/>
        <v>2</v>
      </c>
      <c r="O42" s="39">
        <f t="shared" si="8"/>
        <v>0</v>
      </c>
      <c r="P42" s="39">
        <f t="shared" si="8"/>
        <v>0</v>
      </c>
      <c r="Q42" s="39">
        <f t="shared" si="8"/>
        <v>0</v>
      </c>
      <c r="R42" s="39">
        <f t="shared" si="8"/>
        <v>0</v>
      </c>
      <c r="S42" s="39">
        <f t="shared" si="8"/>
        <v>0</v>
      </c>
      <c r="T42" s="39">
        <f t="shared" si="8"/>
        <v>0</v>
      </c>
      <c r="U42" s="39">
        <f t="shared" si="8"/>
        <v>0</v>
      </c>
      <c r="V42" s="39">
        <f t="shared" si="8"/>
        <v>0</v>
      </c>
      <c r="W42" s="39">
        <f t="shared" si="8"/>
        <v>0</v>
      </c>
      <c r="X42" s="39">
        <f t="shared" si="8"/>
        <v>0</v>
      </c>
      <c r="Y42" s="39">
        <f t="shared" si="8"/>
        <v>0</v>
      </c>
      <c r="Z42" s="39">
        <f t="shared" si="8"/>
        <v>4.9509999999999996</v>
      </c>
      <c r="AA42" s="39">
        <f t="shared" si="8"/>
        <v>0</v>
      </c>
    </row>
    <row r="43" spans="1:27" s="25" customFormat="1" ht="46.8" x14ac:dyDescent="0.3">
      <c r="A43" s="22" t="s">
        <v>98</v>
      </c>
      <c r="B43" s="26" t="s">
        <v>163</v>
      </c>
      <c r="C43" s="27" t="s">
        <v>170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</row>
    <row r="44" spans="1:27" s="25" customFormat="1" ht="46.8" x14ac:dyDescent="0.3">
      <c r="A44" s="22" t="s">
        <v>98</v>
      </c>
      <c r="B44" s="26" t="s">
        <v>164</v>
      </c>
      <c r="C44" s="27" t="s">
        <v>171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1.25</v>
      </c>
      <c r="M44" s="28">
        <v>0</v>
      </c>
      <c r="N44" s="28">
        <v>2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4.9509999999999996</v>
      </c>
      <c r="AA44" s="28">
        <v>0</v>
      </c>
    </row>
    <row r="45" spans="1:27" ht="31.2" outlineLevel="1" x14ac:dyDescent="0.3">
      <c r="A45" s="13" t="s">
        <v>100</v>
      </c>
      <c r="B45" s="14" t="s">
        <v>101</v>
      </c>
      <c r="C45" s="15" t="s">
        <v>48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</row>
    <row r="46" spans="1:27" ht="54.75" customHeight="1" outlineLevel="1" x14ac:dyDescent="0.3">
      <c r="A46" s="13" t="s">
        <v>102</v>
      </c>
      <c r="B46" s="14" t="s">
        <v>103</v>
      </c>
      <c r="C46" s="15" t="s">
        <v>48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</row>
    <row r="47" spans="1:27" ht="39.75" customHeight="1" outlineLevel="1" x14ac:dyDescent="0.3">
      <c r="A47" s="13" t="s">
        <v>104</v>
      </c>
      <c r="B47" s="14" t="s">
        <v>105</v>
      </c>
      <c r="C47" s="15" t="s">
        <v>48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</row>
    <row r="48" spans="1:27" ht="31.2" outlineLevel="1" x14ac:dyDescent="0.3">
      <c r="A48" s="13" t="s">
        <v>106</v>
      </c>
      <c r="B48" s="14" t="s">
        <v>107</v>
      </c>
      <c r="C48" s="15" t="s">
        <v>48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</row>
    <row r="49" spans="1:27" ht="39" customHeight="1" outlineLevel="1" x14ac:dyDescent="0.3">
      <c r="A49" s="13" t="s">
        <v>108</v>
      </c>
      <c r="B49" s="14" t="s">
        <v>109</v>
      </c>
      <c r="C49" s="15" t="s">
        <v>48</v>
      </c>
      <c r="D49" s="18">
        <f t="shared" ref="D49:AA49" si="9">D50+D51+D52+D53+D54+D56+D57</f>
        <v>0</v>
      </c>
      <c r="E49" s="18">
        <f t="shared" si="9"/>
        <v>0</v>
      </c>
      <c r="F49" s="18">
        <f t="shared" si="9"/>
        <v>0</v>
      </c>
      <c r="G49" s="18">
        <f t="shared" si="9"/>
        <v>0</v>
      </c>
      <c r="H49" s="18">
        <f t="shared" si="9"/>
        <v>0</v>
      </c>
      <c r="I49" s="18">
        <f t="shared" si="9"/>
        <v>0</v>
      </c>
      <c r="J49" s="18">
        <f t="shared" si="9"/>
        <v>0</v>
      </c>
      <c r="K49" s="18">
        <f t="shared" si="9"/>
        <v>0</v>
      </c>
      <c r="L49" s="18">
        <f t="shared" si="9"/>
        <v>0</v>
      </c>
      <c r="M49" s="18">
        <f t="shared" si="9"/>
        <v>0</v>
      </c>
      <c r="N49" s="18">
        <f t="shared" si="9"/>
        <v>0</v>
      </c>
      <c r="O49" s="18">
        <f t="shared" si="9"/>
        <v>0</v>
      </c>
      <c r="P49" s="18">
        <f t="shared" si="9"/>
        <v>0</v>
      </c>
      <c r="Q49" s="18">
        <f t="shared" si="9"/>
        <v>0</v>
      </c>
      <c r="R49" s="18">
        <f t="shared" si="9"/>
        <v>0</v>
      </c>
      <c r="S49" s="18">
        <f t="shared" si="9"/>
        <v>0</v>
      </c>
      <c r="T49" s="18">
        <f t="shared" si="9"/>
        <v>0</v>
      </c>
      <c r="U49" s="18">
        <f t="shared" si="9"/>
        <v>0</v>
      </c>
      <c r="V49" s="18">
        <f t="shared" si="9"/>
        <v>0</v>
      </c>
      <c r="W49" s="18">
        <f t="shared" si="9"/>
        <v>0</v>
      </c>
      <c r="X49" s="18">
        <f t="shared" si="9"/>
        <v>0</v>
      </c>
      <c r="Y49" s="18">
        <f t="shared" si="9"/>
        <v>0</v>
      </c>
      <c r="Z49" s="18">
        <f t="shared" si="9"/>
        <v>0</v>
      </c>
      <c r="AA49" s="18">
        <f t="shared" si="9"/>
        <v>0</v>
      </c>
    </row>
    <row r="50" spans="1:27" ht="15.6" outlineLevel="1" x14ac:dyDescent="0.3">
      <c r="A50" s="13" t="s">
        <v>110</v>
      </c>
      <c r="B50" s="14" t="s">
        <v>111</v>
      </c>
      <c r="C50" s="15" t="s">
        <v>48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</row>
    <row r="51" spans="1:27" ht="34.5" customHeight="1" outlineLevel="1" x14ac:dyDescent="0.3">
      <c r="A51" s="13" t="s">
        <v>112</v>
      </c>
      <c r="B51" s="14" t="s">
        <v>113</v>
      </c>
      <c r="C51" s="15" t="s">
        <v>48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</row>
    <row r="52" spans="1:27" ht="15.6" outlineLevel="1" x14ac:dyDescent="0.3">
      <c r="A52" s="13" t="s">
        <v>114</v>
      </c>
      <c r="B52" s="14" t="s">
        <v>115</v>
      </c>
      <c r="C52" s="15" t="s">
        <v>48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</row>
    <row r="53" spans="1:27" ht="50.25" customHeight="1" outlineLevel="1" x14ac:dyDescent="0.3">
      <c r="A53" s="13" t="s">
        <v>116</v>
      </c>
      <c r="B53" s="14" t="s">
        <v>117</v>
      </c>
      <c r="C53" s="15" t="s">
        <v>48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</row>
    <row r="54" spans="1:27" ht="31.2" outlineLevel="1" x14ac:dyDescent="0.3">
      <c r="A54" s="13" t="s">
        <v>118</v>
      </c>
      <c r="B54" s="14" t="s">
        <v>119</v>
      </c>
      <c r="C54" s="15" t="s">
        <v>48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</row>
    <row r="55" spans="1:27" ht="31.2" outlineLevel="1" x14ac:dyDescent="0.3">
      <c r="A55" s="13" t="s">
        <v>120</v>
      </c>
      <c r="B55" s="14" t="s">
        <v>121</v>
      </c>
      <c r="C55" s="15" t="s">
        <v>48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</row>
    <row r="56" spans="1:27" ht="31.2" outlineLevel="1" x14ac:dyDescent="0.3">
      <c r="A56" s="13" t="s">
        <v>122</v>
      </c>
      <c r="B56" s="14" t="s">
        <v>123</v>
      </c>
      <c r="C56" s="15" t="s">
        <v>48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</row>
    <row r="57" spans="1:27" ht="31.2" outlineLevel="1" x14ac:dyDescent="0.3">
      <c r="A57" s="13" t="s">
        <v>124</v>
      </c>
      <c r="B57" s="14" t="s">
        <v>125</v>
      </c>
      <c r="C57" s="15" t="s">
        <v>48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</row>
    <row r="58" spans="1:27" ht="31.2" outlineLevel="1" x14ac:dyDescent="0.3">
      <c r="A58" s="13" t="s">
        <v>126</v>
      </c>
      <c r="B58" s="14" t="s">
        <v>127</v>
      </c>
      <c r="C58" s="15" t="s">
        <v>48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</row>
    <row r="59" spans="1:27" ht="15.6" outlineLevel="1" x14ac:dyDescent="0.3">
      <c r="A59" s="13" t="s">
        <v>128</v>
      </c>
      <c r="B59" s="14" t="s">
        <v>129</v>
      </c>
      <c r="C59" s="15" t="s">
        <v>48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</row>
    <row r="60" spans="1:27" ht="31.2" outlineLevel="1" x14ac:dyDescent="0.3">
      <c r="A60" s="13" t="s">
        <v>130</v>
      </c>
      <c r="B60" s="14" t="s">
        <v>131</v>
      </c>
      <c r="C60" s="15" t="s">
        <v>48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</row>
    <row r="61" spans="1:27" ht="31.2" outlineLevel="1" x14ac:dyDescent="0.3">
      <c r="A61" s="13" t="s">
        <v>132</v>
      </c>
      <c r="B61" s="14" t="s">
        <v>133</v>
      </c>
      <c r="C61" s="15" t="s">
        <v>48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</row>
    <row r="62" spans="1:27" ht="15.6" outlineLevel="1" x14ac:dyDescent="0.3">
      <c r="A62" s="13" t="s">
        <v>134</v>
      </c>
      <c r="B62" s="19" t="s">
        <v>135</v>
      </c>
      <c r="C62" s="11" t="s">
        <v>48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</row>
    <row r="63" spans="1:27" ht="15.6" outlineLevel="1" x14ac:dyDescent="0.3">
      <c r="A63" s="13" t="s">
        <v>136</v>
      </c>
      <c r="B63" s="19" t="s">
        <v>137</v>
      </c>
      <c r="C63" s="11" t="s">
        <v>48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</row>
    <row r="64" spans="1:27" ht="39" customHeight="1" outlineLevel="1" x14ac:dyDescent="0.3">
      <c r="A64" s="13" t="s">
        <v>138</v>
      </c>
      <c r="B64" s="14" t="s">
        <v>139</v>
      </c>
      <c r="C64" s="15" t="s">
        <v>48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</row>
    <row r="65" spans="1:27" ht="39" customHeight="1" outlineLevel="1" x14ac:dyDescent="0.3">
      <c r="A65" s="13" t="s">
        <v>140</v>
      </c>
      <c r="B65" s="14" t="s">
        <v>141</v>
      </c>
      <c r="C65" s="15" t="s">
        <v>48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</row>
    <row r="66" spans="1:27" s="40" customFormat="1" ht="39" customHeight="1" x14ac:dyDescent="0.3">
      <c r="A66" s="36" t="s">
        <v>142</v>
      </c>
      <c r="B66" s="37" t="s">
        <v>143</v>
      </c>
      <c r="C66" s="38" t="s">
        <v>48</v>
      </c>
      <c r="D66" s="39">
        <f t="shared" ref="D66:Y66" si="10">D67+D68</f>
        <v>0</v>
      </c>
      <c r="E66" s="39">
        <f t="shared" si="10"/>
        <v>0</v>
      </c>
      <c r="F66" s="39">
        <f t="shared" si="10"/>
        <v>0</v>
      </c>
      <c r="G66" s="39">
        <f t="shared" si="10"/>
        <v>0</v>
      </c>
      <c r="H66" s="39">
        <f t="shared" si="10"/>
        <v>0</v>
      </c>
      <c r="I66" s="39">
        <f t="shared" si="10"/>
        <v>0</v>
      </c>
      <c r="J66" s="39">
        <f t="shared" si="10"/>
        <v>0</v>
      </c>
      <c r="K66" s="39">
        <f t="shared" si="10"/>
        <v>0</v>
      </c>
      <c r="L66" s="39">
        <f t="shared" si="10"/>
        <v>0</v>
      </c>
      <c r="M66" s="39">
        <f t="shared" si="10"/>
        <v>0</v>
      </c>
      <c r="N66" s="39">
        <f t="shared" si="10"/>
        <v>0</v>
      </c>
      <c r="O66" s="39">
        <f t="shared" si="10"/>
        <v>0</v>
      </c>
      <c r="P66" s="39">
        <f t="shared" si="10"/>
        <v>0</v>
      </c>
      <c r="Q66" s="39">
        <f t="shared" si="10"/>
        <v>0</v>
      </c>
      <c r="R66" s="39">
        <f t="shared" si="10"/>
        <v>0</v>
      </c>
      <c r="S66" s="39">
        <f t="shared" si="10"/>
        <v>0</v>
      </c>
      <c r="T66" s="39">
        <f t="shared" si="10"/>
        <v>0</v>
      </c>
      <c r="U66" s="39">
        <f t="shared" si="10"/>
        <v>0</v>
      </c>
      <c r="V66" s="39">
        <f t="shared" si="10"/>
        <v>0</v>
      </c>
      <c r="W66" s="39">
        <f t="shared" si="10"/>
        <v>0</v>
      </c>
      <c r="X66" s="39">
        <f t="shared" si="10"/>
        <v>0</v>
      </c>
      <c r="Y66" s="39">
        <f t="shared" si="10"/>
        <v>0</v>
      </c>
      <c r="Z66" s="39">
        <f>Z67+Z68</f>
        <v>10.469513000000003</v>
      </c>
      <c r="AA66" s="39">
        <f>AA67+AA68</f>
        <v>0</v>
      </c>
    </row>
    <row r="67" spans="1:27" s="25" customFormat="1" ht="15.6" x14ac:dyDescent="0.3">
      <c r="A67" s="22" t="s">
        <v>172</v>
      </c>
      <c r="B67" s="23" t="s">
        <v>162</v>
      </c>
      <c r="C67" s="24" t="s">
        <v>166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9.7170730000000027</v>
      </c>
      <c r="AA67" s="28">
        <v>0</v>
      </c>
    </row>
    <row r="68" spans="1:27" s="25" customFormat="1" ht="31.2" x14ac:dyDescent="0.3">
      <c r="A68" s="22" t="s">
        <v>173</v>
      </c>
      <c r="B68" s="23" t="s">
        <v>174</v>
      </c>
      <c r="C68" s="24" t="s">
        <v>175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0.75244</v>
      </c>
      <c r="AA68" s="28">
        <v>0</v>
      </c>
    </row>
    <row r="70" spans="1:27" ht="15.6" x14ac:dyDescent="0.3">
      <c r="B70" s="20" t="s">
        <v>161</v>
      </c>
      <c r="C70" s="20"/>
      <c r="D70" s="21"/>
      <c r="E70" s="20"/>
      <c r="F70" s="20"/>
      <c r="G70" s="20"/>
      <c r="H70" s="20" t="str">
        <f>'2024'!H71</f>
        <v>В.П. Шумков</v>
      </c>
    </row>
  </sheetData>
  <mergeCells count="15">
    <mergeCell ref="A3:F3"/>
    <mergeCell ref="A4:F4"/>
    <mergeCell ref="A5:F5"/>
    <mergeCell ref="A6:F6"/>
    <mergeCell ref="A7:F7"/>
    <mergeCell ref="A8:A10"/>
    <mergeCell ref="B8:B10"/>
    <mergeCell ref="C8:C10"/>
    <mergeCell ref="D8:AA8"/>
    <mergeCell ref="D9:K9"/>
    <mergeCell ref="L9:P9"/>
    <mergeCell ref="Q9:S9"/>
    <mergeCell ref="T9:U9"/>
    <mergeCell ref="V9:X9"/>
    <mergeCell ref="Y9:Z9"/>
  </mergeCells>
  <pageMargins left="0.31496062992125984" right="0.11811023622047245" top="0.35433070866141736" bottom="0.15748031496062992" header="0.31496062992125984" footer="0.31496062992125984"/>
  <pageSetup paperSize="8" scale="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70"/>
  <sheetViews>
    <sheetView tabSelected="1" view="pageBreakPreview" zoomScale="50" zoomScaleNormal="60" zoomScaleSheetLayoutView="50" workbookViewId="0">
      <pane xSplit="2" ySplit="11" topLeftCell="R40" activePane="bottomRight" state="frozen"/>
      <selection activeCell="B85" sqref="B85"/>
      <selection pane="topRight" activeCell="B85" sqref="B85"/>
      <selection pane="bottomLeft" activeCell="B85" sqref="B85"/>
      <selection pane="bottomRight" activeCell="B85" sqref="B85"/>
    </sheetView>
  </sheetViews>
  <sheetFormatPr defaultColWidth="9.33203125" defaultRowHeight="12" outlineLevelRow="1" x14ac:dyDescent="0.25"/>
  <cols>
    <col min="1" max="1" width="11.109375" style="1" customWidth="1"/>
    <col min="2" max="2" width="80.6640625" style="2" customWidth="1"/>
    <col min="3" max="3" width="15.6640625" style="1" customWidth="1"/>
    <col min="4" max="9" width="23.6640625" style="1" customWidth="1"/>
    <col min="10" max="10" width="26" style="1" customWidth="1"/>
    <col min="11" max="11" width="23.6640625" style="1" customWidth="1"/>
    <col min="12" max="12" width="24" style="1" customWidth="1"/>
    <col min="13" max="14" width="23.6640625" style="1" customWidth="1"/>
    <col min="15" max="15" width="22.6640625" style="1" customWidth="1"/>
    <col min="16" max="16" width="28.109375" style="1" customWidth="1"/>
    <col min="17" max="26" width="25.6640625" style="1" customWidth="1"/>
    <col min="27" max="27" width="31" style="1" customWidth="1"/>
    <col min="28" max="179" width="8.88671875" style="1" customWidth="1"/>
    <col min="180" max="180" width="11.109375" style="1" customWidth="1"/>
    <col min="181" max="181" width="38.6640625" style="1" customWidth="1"/>
    <col min="182" max="182" width="14.5546875" style="1" customWidth="1"/>
    <col min="183" max="16384" width="9.33203125" style="1"/>
  </cols>
  <sheetData>
    <row r="2" spans="1:27" ht="17.399999999999999" x14ac:dyDescent="0.25">
      <c r="A2" s="3"/>
      <c r="B2" s="3"/>
      <c r="C2" s="3"/>
      <c r="D2" s="3"/>
      <c r="E2" s="3"/>
      <c r="F2" s="3"/>
    </row>
    <row r="3" spans="1:27" ht="15.6" x14ac:dyDescent="0.3">
      <c r="A3" s="33" t="s">
        <v>0</v>
      </c>
      <c r="B3" s="33"/>
      <c r="C3" s="33"/>
      <c r="D3" s="33"/>
      <c r="E3" s="33"/>
      <c r="F3" s="33"/>
    </row>
    <row r="4" spans="1:27" ht="15.6" x14ac:dyDescent="0.3">
      <c r="A4" s="33" t="s">
        <v>1</v>
      </c>
      <c r="B4" s="33"/>
      <c r="C4" s="33"/>
      <c r="D4" s="33"/>
      <c r="E4" s="33"/>
      <c r="F4" s="33"/>
    </row>
    <row r="5" spans="1:27" ht="17.399999999999999" x14ac:dyDescent="0.3">
      <c r="A5" s="34" t="s">
        <v>168</v>
      </c>
      <c r="B5" s="34"/>
      <c r="C5" s="34"/>
      <c r="D5" s="34"/>
      <c r="E5" s="34"/>
      <c r="F5" s="34"/>
      <c r="G5" s="4"/>
      <c r="H5" s="4"/>
      <c r="I5" s="4"/>
      <c r="J5" s="4"/>
    </row>
    <row r="6" spans="1:27" ht="17.399999999999999" x14ac:dyDescent="0.3">
      <c r="A6" s="34" t="str">
        <f>'2024'!A6:F6</f>
        <v>Общество с ограниченной ответственностью "Объединенные энергетичекие системы"</v>
      </c>
      <c r="B6" s="34"/>
      <c r="C6" s="34"/>
      <c r="D6" s="34"/>
      <c r="E6" s="34"/>
      <c r="F6" s="34"/>
      <c r="G6" s="4"/>
      <c r="H6" s="4"/>
      <c r="I6" s="4"/>
      <c r="J6" s="4"/>
    </row>
    <row r="7" spans="1:27" ht="15.6" x14ac:dyDescent="0.25">
      <c r="A7" s="35" t="s">
        <v>2</v>
      </c>
      <c r="B7" s="35"/>
      <c r="C7" s="35"/>
      <c r="D7" s="35"/>
      <c r="E7" s="35"/>
      <c r="F7" s="35"/>
    </row>
    <row r="8" spans="1:27" ht="15.75" customHeight="1" x14ac:dyDescent="0.25">
      <c r="A8" s="29" t="s">
        <v>3</v>
      </c>
      <c r="B8" s="29" t="s">
        <v>4</v>
      </c>
      <c r="C8" s="29" t="s">
        <v>5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2"/>
    </row>
    <row r="9" spans="1:27" s="6" customFormat="1" ht="88.8" customHeight="1" x14ac:dyDescent="0.3">
      <c r="A9" s="30"/>
      <c r="B9" s="30"/>
      <c r="C9" s="30"/>
      <c r="D9" s="31" t="s">
        <v>6</v>
      </c>
      <c r="E9" s="31"/>
      <c r="F9" s="31"/>
      <c r="G9" s="31"/>
      <c r="H9" s="31"/>
      <c r="I9" s="31"/>
      <c r="J9" s="31"/>
      <c r="K9" s="32"/>
      <c r="L9" s="31" t="s">
        <v>7</v>
      </c>
      <c r="M9" s="31"/>
      <c r="N9" s="31"/>
      <c r="O9" s="31"/>
      <c r="P9" s="32"/>
      <c r="Q9" s="31" t="s">
        <v>8</v>
      </c>
      <c r="R9" s="31"/>
      <c r="S9" s="32"/>
      <c r="T9" s="31" t="s">
        <v>9</v>
      </c>
      <c r="U9" s="32"/>
      <c r="V9" s="31" t="s">
        <v>10</v>
      </c>
      <c r="W9" s="31"/>
      <c r="X9" s="32"/>
      <c r="Y9" s="31" t="s">
        <v>11</v>
      </c>
      <c r="Z9" s="32"/>
      <c r="AA9" s="5" t="s">
        <v>12</v>
      </c>
    </row>
    <row r="10" spans="1:27" ht="174" customHeight="1" x14ac:dyDescent="0.25">
      <c r="A10" s="30"/>
      <c r="B10" s="30"/>
      <c r="C10" s="30"/>
      <c r="D10" s="7" t="s">
        <v>21</v>
      </c>
      <c r="E10" s="7" t="s">
        <v>22</v>
      </c>
      <c r="F10" s="7" t="s">
        <v>13</v>
      </c>
      <c r="G10" s="7" t="s">
        <v>23</v>
      </c>
      <c r="H10" s="7" t="s">
        <v>24</v>
      </c>
      <c r="I10" s="7" t="s">
        <v>25</v>
      </c>
      <c r="J10" s="7" t="s">
        <v>26</v>
      </c>
      <c r="K10" s="7" t="s">
        <v>27</v>
      </c>
      <c r="L10" s="8" t="s">
        <v>28</v>
      </c>
      <c r="M10" s="7" t="s">
        <v>29</v>
      </c>
      <c r="N10" s="7" t="s">
        <v>144</v>
      </c>
      <c r="O10" s="7" t="s">
        <v>30</v>
      </c>
      <c r="P10" s="7" t="s">
        <v>31</v>
      </c>
      <c r="Q10" s="7" t="s">
        <v>32</v>
      </c>
      <c r="R10" s="7" t="s">
        <v>33</v>
      </c>
      <c r="S10" s="7" t="s">
        <v>34</v>
      </c>
      <c r="T10" s="7" t="s">
        <v>35</v>
      </c>
      <c r="U10" s="7" t="s">
        <v>36</v>
      </c>
      <c r="V10" s="7" t="s">
        <v>37</v>
      </c>
      <c r="W10" s="7" t="s">
        <v>38</v>
      </c>
      <c r="X10" s="7" t="s">
        <v>39</v>
      </c>
      <c r="Y10" s="7" t="s">
        <v>40</v>
      </c>
      <c r="Z10" s="7" t="s">
        <v>41</v>
      </c>
      <c r="AA10" s="9" t="s">
        <v>42</v>
      </c>
    </row>
    <row r="11" spans="1:27" s="12" customFormat="1" ht="15.6" x14ac:dyDescent="0.3">
      <c r="A11" s="10">
        <v>1</v>
      </c>
      <c r="B11" s="10">
        <v>2</v>
      </c>
      <c r="C11" s="10">
        <v>3</v>
      </c>
      <c r="D11" s="11" t="s">
        <v>145</v>
      </c>
      <c r="E11" s="11" t="s">
        <v>14</v>
      </c>
      <c r="F11" s="11" t="s">
        <v>146</v>
      </c>
      <c r="G11" s="11" t="s">
        <v>43</v>
      </c>
      <c r="H11" s="11" t="s">
        <v>147</v>
      </c>
      <c r="I11" s="11" t="s">
        <v>44</v>
      </c>
      <c r="J11" s="11" t="s">
        <v>148</v>
      </c>
      <c r="K11" s="11" t="s">
        <v>45</v>
      </c>
      <c r="L11" s="11" t="s">
        <v>149</v>
      </c>
      <c r="M11" s="11" t="s">
        <v>15</v>
      </c>
      <c r="N11" s="11" t="s">
        <v>150</v>
      </c>
      <c r="O11" s="11" t="s">
        <v>46</v>
      </c>
      <c r="P11" s="11" t="s">
        <v>151</v>
      </c>
      <c r="Q11" s="11" t="s">
        <v>152</v>
      </c>
      <c r="R11" s="11" t="s">
        <v>16</v>
      </c>
      <c r="S11" s="11" t="s">
        <v>153</v>
      </c>
      <c r="T11" s="11" t="s">
        <v>154</v>
      </c>
      <c r="U11" s="11" t="s">
        <v>17</v>
      </c>
      <c r="V11" s="11" t="s">
        <v>155</v>
      </c>
      <c r="W11" s="11" t="s">
        <v>18</v>
      </c>
      <c r="X11" s="11" t="s">
        <v>156</v>
      </c>
      <c r="Y11" s="11" t="s">
        <v>157</v>
      </c>
      <c r="Z11" s="11" t="s">
        <v>19</v>
      </c>
      <c r="AA11" s="11" t="s">
        <v>158</v>
      </c>
    </row>
    <row r="12" spans="1:27" s="45" customFormat="1" ht="15.6" x14ac:dyDescent="0.3">
      <c r="A12" s="41" t="s">
        <v>20</v>
      </c>
      <c r="B12" s="42" t="s">
        <v>47</v>
      </c>
      <c r="C12" s="43" t="s">
        <v>48</v>
      </c>
      <c r="D12" s="44">
        <f>D13+D14+D15+D16+D17+D18</f>
        <v>0</v>
      </c>
      <c r="E12" s="44">
        <f t="shared" ref="E12:AA12" si="0">E13+E14+E15+E16+E17+E18</f>
        <v>0</v>
      </c>
      <c r="F12" s="44">
        <f t="shared" si="0"/>
        <v>0</v>
      </c>
      <c r="G12" s="44">
        <f t="shared" si="0"/>
        <v>0</v>
      </c>
      <c r="H12" s="44">
        <f t="shared" si="0"/>
        <v>0</v>
      </c>
      <c r="I12" s="44">
        <f t="shared" si="0"/>
        <v>0</v>
      </c>
      <c r="J12" s="44">
        <f t="shared" si="0"/>
        <v>0</v>
      </c>
      <c r="K12" s="44">
        <f t="shared" si="0"/>
        <v>0</v>
      </c>
      <c r="L12" s="44">
        <f t="shared" si="0"/>
        <v>0</v>
      </c>
      <c r="M12" s="44">
        <f t="shared" si="0"/>
        <v>0</v>
      </c>
      <c r="N12" s="44">
        <f t="shared" si="0"/>
        <v>0</v>
      </c>
      <c r="O12" s="44">
        <f t="shared" si="0"/>
        <v>0</v>
      </c>
      <c r="P12" s="44">
        <f t="shared" si="0"/>
        <v>0</v>
      </c>
      <c r="Q12" s="44">
        <f t="shared" si="0"/>
        <v>0</v>
      </c>
      <c r="R12" s="44">
        <f t="shared" si="0"/>
        <v>0</v>
      </c>
      <c r="S12" s="44">
        <f t="shared" si="0"/>
        <v>0</v>
      </c>
      <c r="T12" s="44">
        <f t="shared" si="0"/>
        <v>0</v>
      </c>
      <c r="U12" s="44">
        <f t="shared" si="0"/>
        <v>0</v>
      </c>
      <c r="V12" s="44">
        <f t="shared" si="0"/>
        <v>0</v>
      </c>
      <c r="W12" s="44">
        <f t="shared" si="0"/>
        <v>0</v>
      </c>
      <c r="X12" s="44">
        <f t="shared" si="0"/>
        <v>0</v>
      </c>
      <c r="Y12" s="44">
        <f t="shared" si="0"/>
        <v>0</v>
      </c>
      <c r="Z12" s="44">
        <f t="shared" si="0"/>
        <v>13.088724583333333</v>
      </c>
      <c r="AA12" s="44">
        <f t="shared" si="0"/>
        <v>0</v>
      </c>
    </row>
    <row r="13" spans="1:27" s="12" customFormat="1" ht="15.6" x14ac:dyDescent="0.3">
      <c r="A13" s="13" t="s">
        <v>49</v>
      </c>
      <c r="B13" s="14" t="s">
        <v>50</v>
      </c>
      <c r="C13" s="15" t="s">
        <v>48</v>
      </c>
      <c r="D13" s="16">
        <f>D20</f>
        <v>0</v>
      </c>
      <c r="E13" s="16">
        <f t="shared" ref="E13:AA13" si="1">E20</f>
        <v>0</v>
      </c>
      <c r="F13" s="16">
        <f t="shared" si="1"/>
        <v>0</v>
      </c>
      <c r="G13" s="16">
        <f t="shared" si="1"/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16">
        <f t="shared" si="1"/>
        <v>0</v>
      </c>
      <c r="R13" s="16">
        <f t="shared" si="1"/>
        <v>0</v>
      </c>
      <c r="S13" s="16">
        <f t="shared" si="1"/>
        <v>0</v>
      </c>
      <c r="T13" s="16">
        <f t="shared" si="1"/>
        <v>0</v>
      </c>
      <c r="U13" s="16">
        <f t="shared" si="1"/>
        <v>0</v>
      </c>
      <c r="V13" s="16">
        <f t="shared" si="1"/>
        <v>0</v>
      </c>
      <c r="W13" s="16">
        <f t="shared" si="1"/>
        <v>0</v>
      </c>
      <c r="X13" s="16">
        <f t="shared" si="1"/>
        <v>0</v>
      </c>
      <c r="Y13" s="16">
        <f t="shared" si="1"/>
        <v>0</v>
      </c>
      <c r="Z13" s="16">
        <f t="shared" si="1"/>
        <v>0</v>
      </c>
      <c r="AA13" s="16">
        <f t="shared" si="1"/>
        <v>0</v>
      </c>
    </row>
    <row r="14" spans="1:27" ht="15.6" x14ac:dyDescent="0.3">
      <c r="A14" s="13" t="s">
        <v>51</v>
      </c>
      <c r="B14" s="14" t="s">
        <v>52</v>
      </c>
      <c r="C14" s="15" t="s">
        <v>48</v>
      </c>
      <c r="D14" s="16">
        <f>D40</f>
        <v>0</v>
      </c>
      <c r="E14" s="16">
        <f t="shared" ref="E14:AA14" si="2">E40</f>
        <v>0</v>
      </c>
      <c r="F14" s="16">
        <f t="shared" si="2"/>
        <v>0</v>
      </c>
      <c r="G14" s="16">
        <f t="shared" si="2"/>
        <v>0</v>
      </c>
      <c r="H14" s="16">
        <f t="shared" si="2"/>
        <v>0</v>
      </c>
      <c r="I14" s="16">
        <f t="shared" si="2"/>
        <v>0</v>
      </c>
      <c r="J14" s="16">
        <f t="shared" si="2"/>
        <v>0</v>
      </c>
      <c r="K14" s="16">
        <f t="shared" si="2"/>
        <v>0</v>
      </c>
      <c r="L14" s="16">
        <f t="shared" si="2"/>
        <v>0</v>
      </c>
      <c r="M14" s="16">
        <f t="shared" si="2"/>
        <v>0</v>
      </c>
      <c r="N14" s="16">
        <f t="shared" si="2"/>
        <v>0</v>
      </c>
      <c r="O14" s="16">
        <f t="shared" si="2"/>
        <v>0</v>
      </c>
      <c r="P14" s="16">
        <f t="shared" si="2"/>
        <v>0</v>
      </c>
      <c r="Q14" s="16">
        <f t="shared" si="2"/>
        <v>0</v>
      </c>
      <c r="R14" s="16">
        <f t="shared" si="2"/>
        <v>0</v>
      </c>
      <c r="S14" s="16">
        <f t="shared" si="2"/>
        <v>0</v>
      </c>
      <c r="T14" s="16">
        <f t="shared" si="2"/>
        <v>0</v>
      </c>
      <c r="U14" s="16">
        <f t="shared" si="2"/>
        <v>0</v>
      </c>
      <c r="V14" s="16">
        <f t="shared" si="2"/>
        <v>0</v>
      </c>
      <c r="W14" s="16">
        <f t="shared" si="2"/>
        <v>0</v>
      </c>
      <c r="X14" s="16">
        <f t="shared" si="2"/>
        <v>0</v>
      </c>
      <c r="Y14" s="16">
        <f t="shared" si="2"/>
        <v>0</v>
      </c>
      <c r="Z14" s="16">
        <f t="shared" si="2"/>
        <v>0</v>
      </c>
      <c r="AA14" s="16">
        <f t="shared" si="2"/>
        <v>0</v>
      </c>
    </row>
    <row r="15" spans="1:27" ht="31.2" x14ac:dyDescent="0.3">
      <c r="A15" s="13" t="s">
        <v>53</v>
      </c>
      <c r="B15" s="14" t="s">
        <v>54</v>
      </c>
      <c r="C15" s="15" t="s">
        <v>48</v>
      </c>
      <c r="D15" s="16">
        <f>D61</f>
        <v>0</v>
      </c>
      <c r="E15" s="16">
        <f t="shared" ref="E15:AA15" si="3">E61</f>
        <v>0</v>
      </c>
      <c r="F15" s="16">
        <f t="shared" si="3"/>
        <v>0</v>
      </c>
      <c r="G15" s="16">
        <f t="shared" si="3"/>
        <v>0</v>
      </c>
      <c r="H15" s="16">
        <f t="shared" si="3"/>
        <v>0</v>
      </c>
      <c r="I15" s="16">
        <f t="shared" si="3"/>
        <v>0</v>
      </c>
      <c r="J15" s="16">
        <f t="shared" si="3"/>
        <v>0</v>
      </c>
      <c r="K15" s="16">
        <f t="shared" si="3"/>
        <v>0</v>
      </c>
      <c r="L15" s="16">
        <f t="shared" si="3"/>
        <v>0</v>
      </c>
      <c r="M15" s="16">
        <f t="shared" si="3"/>
        <v>0</v>
      </c>
      <c r="N15" s="16">
        <f t="shared" si="3"/>
        <v>0</v>
      </c>
      <c r="O15" s="16">
        <f t="shared" si="3"/>
        <v>0</v>
      </c>
      <c r="P15" s="16">
        <f t="shared" si="3"/>
        <v>0</v>
      </c>
      <c r="Q15" s="16">
        <f t="shared" si="3"/>
        <v>0</v>
      </c>
      <c r="R15" s="16">
        <f t="shared" si="3"/>
        <v>0</v>
      </c>
      <c r="S15" s="16">
        <f t="shared" si="3"/>
        <v>0</v>
      </c>
      <c r="T15" s="16">
        <f t="shared" si="3"/>
        <v>0</v>
      </c>
      <c r="U15" s="16">
        <f t="shared" si="3"/>
        <v>0</v>
      </c>
      <c r="V15" s="16">
        <f t="shared" si="3"/>
        <v>0</v>
      </c>
      <c r="W15" s="16">
        <f t="shared" si="3"/>
        <v>0</v>
      </c>
      <c r="X15" s="16">
        <f t="shared" si="3"/>
        <v>0</v>
      </c>
      <c r="Y15" s="16">
        <f t="shared" si="3"/>
        <v>0</v>
      </c>
      <c r="Z15" s="16">
        <f t="shared" si="3"/>
        <v>0</v>
      </c>
      <c r="AA15" s="16">
        <f t="shared" si="3"/>
        <v>0</v>
      </c>
    </row>
    <row r="16" spans="1:27" ht="15.6" x14ac:dyDescent="0.3">
      <c r="A16" s="13" t="s">
        <v>55</v>
      </c>
      <c r="B16" s="14" t="s">
        <v>56</v>
      </c>
      <c r="C16" s="15" t="s">
        <v>48</v>
      </c>
      <c r="D16" s="16">
        <f>D64</f>
        <v>0</v>
      </c>
      <c r="E16" s="16">
        <f t="shared" ref="E16:AA18" si="4">E64</f>
        <v>0</v>
      </c>
      <c r="F16" s="16">
        <f t="shared" si="4"/>
        <v>0</v>
      </c>
      <c r="G16" s="16">
        <f t="shared" si="4"/>
        <v>0</v>
      </c>
      <c r="H16" s="16">
        <f t="shared" si="4"/>
        <v>0</v>
      </c>
      <c r="I16" s="16">
        <f t="shared" si="4"/>
        <v>0</v>
      </c>
      <c r="J16" s="16">
        <f t="shared" si="4"/>
        <v>0</v>
      </c>
      <c r="K16" s="16">
        <f t="shared" si="4"/>
        <v>0</v>
      </c>
      <c r="L16" s="16">
        <f t="shared" si="4"/>
        <v>0</v>
      </c>
      <c r="M16" s="16">
        <f t="shared" si="4"/>
        <v>0</v>
      </c>
      <c r="N16" s="16">
        <f t="shared" si="4"/>
        <v>0</v>
      </c>
      <c r="O16" s="16">
        <f t="shared" si="4"/>
        <v>0</v>
      </c>
      <c r="P16" s="16">
        <f t="shared" si="4"/>
        <v>0</v>
      </c>
      <c r="Q16" s="16">
        <f t="shared" si="4"/>
        <v>0</v>
      </c>
      <c r="R16" s="16">
        <f t="shared" si="4"/>
        <v>0</v>
      </c>
      <c r="S16" s="16">
        <f t="shared" si="4"/>
        <v>0</v>
      </c>
      <c r="T16" s="16">
        <f t="shared" si="4"/>
        <v>0</v>
      </c>
      <c r="U16" s="16">
        <f t="shared" si="4"/>
        <v>0</v>
      </c>
      <c r="V16" s="16">
        <f t="shared" si="4"/>
        <v>0</v>
      </c>
      <c r="W16" s="16">
        <f t="shared" si="4"/>
        <v>0</v>
      </c>
      <c r="X16" s="16">
        <f t="shared" si="4"/>
        <v>0</v>
      </c>
      <c r="Y16" s="16">
        <f t="shared" si="4"/>
        <v>0</v>
      </c>
      <c r="Z16" s="16">
        <f t="shared" si="4"/>
        <v>0</v>
      </c>
      <c r="AA16" s="16">
        <f t="shared" si="4"/>
        <v>0</v>
      </c>
    </row>
    <row r="17" spans="1:27" ht="31.2" x14ac:dyDescent="0.3">
      <c r="A17" s="13" t="s">
        <v>57</v>
      </c>
      <c r="B17" s="14" t="s">
        <v>58</v>
      </c>
      <c r="C17" s="15" t="s">
        <v>48</v>
      </c>
      <c r="D17" s="16">
        <f>D65</f>
        <v>0</v>
      </c>
      <c r="E17" s="16">
        <f t="shared" si="4"/>
        <v>0</v>
      </c>
      <c r="F17" s="16">
        <f t="shared" si="4"/>
        <v>0</v>
      </c>
      <c r="G17" s="16">
        <f t="shared" si="4"/>
        <v>0</v>
      </c>
      <c r="H17" s="16">
        <f t="shared" si="4"/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  <c r="P17" s="16">
        <f t="shared" si="4"/>
        <v>0</v>
      </c>
      <c r="Q17" s="16">
        <f t="shared" si="4"/>
        <v>0</v>
      </c>
      <c r="R17" s="16">
        <f t="shared" si="4"/>
        <v>0</v>
      </c>
      <c r="S17" s="16">
        <f t="shared" si="4"/>
        <v>0</v>
      </c>
      <c r="T17" s="16">
        <f t="shared" si="4"/>
        <v>0</v>
      </c>
      <c r="U17" s="16">
        <f t="shared" si="4"/>
        <v>0</v>
      </c>
      <c r="V17" s="16">
        <f t="shared" si="4"/>
        <v>0</v>
      </c>
      <c r="W17" s="16">
        <f t="shared" si="4"/>
        <v>0</v>
      </c>
      <c r="X17" s="16">
        <f t="shared" si="4"/>
        <v>0</v>
      </c>
      <c r="Y17" s="16">
        <f t="shared" si="4"/>
        <v>0</v>
      </c>
      <c r="Z17" s="16">
        <f t="shared" si="4"/>
        <v>0</v>
      </c>
      <c r="AA17" s="16">
        <f t="shared" si="4"/>
        <v>0</v>
      </c>
    </row>
    <row r="18" spans="1:27" ht="15.6" x14ac:dyDescent="0.3">
      <c r="A18" s="13" t="s">
        <v>59</v>
      </c>
      <c r="B18" s="14" t="s">
        <v>60</v>
      </c>
      <c r="C18" s="15" t="s">
        <v>48</v>
      </c>
      <c r="D18" s="16">
        <f>D66</f>
        <v>0</v>
      </c>
      <c r="E18" s="16">
        <f t="shared" si="4"/>
        <v>0</v>
      </c>
      <c r="F18" s="16">
        <f t="shared" si="4"/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  <c r="J18" s="16">
        <f t="shared" si="4"/>
        <v>0</v>
      </c>
      <c r="K18" s="16">
        <f t="shared" si="4"/>
        <v>0</v>
      </c>
      <c r="L18" s="16">
        <f t="shared" si="4"/>
        <v>0</v>
      </c>
      <c r="M18" s="16">
        <f t="shared" si="4"/>
        <v>0</v>
      </c>
      <c r="N18" s="16">
        <f t="shared" si="4"/>
        <v>0</v>
      </c>
      <c r="O18" s="16">
        <f t="shared" si="4"/>
        <v>0</v>
      </c>
      <c r="P18" s="16">
        <f t="shared" si="4"/>
        <v>0</v>
      </c>
      <c r="Q18" s="16">
        <f t="shared" si="4"/>
        <v>0</v>
      </c>
      <c r="R18" s="16">
        <f t="shared" si="4"/>
        <v>0</v>
      </c>
      <c r="S18" s="16">
        <f t="shared" si="4"/>
        <v>0</v>
      </c>
      <c r="T18" s="16">
        <f t="shared" si="4"/>
        <v>0</v>
      </c>
      <c r="U18" s="16">
        <f t="shared" si="4"/>
        <v>0</v>
      </c>
      <c r="V18" s="16">
        <f t="shared" si="4"/>
        <v>0</v>
      </c>
      <c r="W18" s="16">
        <f t="shared" si="4"/>
        <v>0</v>
      </c>
      <c r="X18" s="16">
        <f t="shared" si="4"/>
        <v>0</v>
      </c>
      <c r="Y18" s="16">
        <f t="shared" si="4"/>
        <v>0</v>
      </c>
      <c r="Z18" s="16">
        <f t="shared" si="4"/>
        <v>13.088724583333333</v>
      </c>
      <c r="AA18" s="16">
        <f t="shared" si="4"/>
        <v>0</v>
      </c>
    </row>
    <row r="19" spans="1:27" s="46" customFormat="1" ht="15.6" x14ac:dyDescent="0.3">
      <c r="A19" s="41" t="s">
        <v>61</v>
      </c>
      <c r="B19" s="42" t="s">
        <v>62</v>
      </c>
      <c r="C19" s="43" t="s">
        <v>48</v>
      </c>
      <c r="D19" s="44">
        <f t="shared" ref="D19:AA19" si="5">D20+D40+D61+D64+D65+D66</f>
        <v>0</v>
      </c>
      <c r="E19" s="44">
        <f t="shared" si="5"/>
        <v>0</v>
      </c>
      <c r="F19" s="44">
        <f t="shared" si="5"/>
        <v>0</v>
      </c>
      <c r="G19" s="44">
        <f t="shared" si="5"/>
        <v>0</v>
      </c>
      <c r="H19" s="44">
        <f t="shared" si="5"/>
        <v>0</v>
      </c>
      <c r="I19" s="44">
        <f t="shared" si="5"/>
        <v>0</v>
      </c>
      <c r="J19" s="44">
        <f t="shared" si="5"/>
        <v>0</v>
      </c>
      <c r="K19" s="44">
        <f t="shared" si="5"/>
        <v>0</v>
      </c>
      <c r="L19" s="44">
        <f t="shared" si="5"/>
        <v>0</v>
      </c>
      <c r="M19" s="44">
        <f t="shared" si="5"/>
        <v>0</v>
      </c>
      <c r="N19" s="44">
        <f t="shared" si="5"/>
        <v>0</v>
      </c>
      <c r="O19" s="44">
        <f t="shared" si="5"/>
        <v>0</v>
      </c>
      <c r="P19" s="44">
        <f t="shared" si="5"/>
        <v>0</v>
      </c>
      <c r="Q19" s="44">
        <f t="shared" si="5"/>
        <v>0</v>
      </c>
      <c r="R19" s="44">
        <f t="shared" si="5"/>
        <v>0</v>
      </c>
      <c r="S19" s="44">
        <f t="shared" si="5"/>
        <v>0</v>
      </c>
      <c r="T19" s="44">
        <f t="shared" si="5"/>
        <v>0</v>
      </c>
      <c r="U19" s="44">
        <f t="shared" si="5"/>
        <v>0</v>
      </c>
      <c r="V19" s="44">
        <f t="shared" si="5"/>
        <v>0</v>
      </c>
      <c r="W19" s="44">
        <f t="shared" si="5"/>
        <v>0</v>
      </c>
      <c r="X19" s="44">
        <f t="shared" si="5"/>
        <v>0</v>
      </c>
      <c r="Y19" s="44">
        <f t="shared" si="5"/>
        <v>0</v>
      </c>
      <c r="Z19" s="44">
        <f t="shared" si="5"/>
        <v>13.088724583333333</v>
      </c>
      <c r="AA19" s="44">
        <f t="shared" si="5"/>
        <v>0</v>
      </c>
    </row>
    <row r="20" spans="1:27" ht="15.6" outlineLevel="1" x14ac:dyDescent="0.3">
      <c r="A20" s="13" t="s">
        <v>63</v>
      </c>
      <c r="B20" s="14" t="s">
        <v>64</v>
      </c>
      <c r="C20" s="15" t="s">
        <v>48</v>
      </c>
      <c r="D20" s="17">
        <v>0</v>
      </c>
      <c r="E20" s="16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</row>
    <row r="21" spans="1:27" ht="31.2" outlineLevel="1" x14ac:dyDescent="0.3">
      <c r="A21" s="13" t="s">
        <v>65</v>
      </c>
      <c r="B21" s="14" t="s">
        <v>66</v>
      </c>
      <c r="C21" s="15" t="s">
        <v>48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</row>
    <row r="22" spans="1:27" ht="31.2" outlineLevel="1" x14ac:dyDescent="0.3">
      <c r="A22" s="13" t="s">
        <v>67</v>
      </c>
      <c r="B22" s="14" t="s">
        <v>68</v>
      </c>
      <c r="C22" s="15" t="s">
        <v>48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</row>
    <row r="23" spans="1:27" ht="31.2" outlineLevel="1" x14ac:dyDescent="0.3">
      <c r="A23" s="13" t="s">
        <v>69</v>
      </c>
      <c r="B23" s="14" t="s">
        <v>70</v>
      </c>
      <c r="C23" s="15" t="s">
        <v>48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</row>
    <row r="24" spans="1:27" ht="31.2" outlineLevel="1" x14ac:dyDescent="0.3">
      <c r="A24" s="13" t="s">
        <v>71</v>
      </c>
      <c r="B24" s="14" t="s">
        <v>72</v>
      </c>
      <c r="C24" s="15" t="s">
        <v>48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</row>
    <row r="25" spans="1:27" ht="31.2" outlineLevel="1" x14ac:dyDescent="0.3">
      <c r="A25" s="13" t="s">
        <v>73</v>
      </c>
      <c r="B25" s="14" t="s">
        <v>74</v>
      </c>
      <c r="C25" s="15" t="s">
        <v>48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</row>
    <row r="26" spans="1:27" ht="31.2" outlineLevel="1" x14ac:dyDescent="0.3">
      <c r="A26" s="13" t="s">
        <v>75</v>
      </c>
      <c r="B26" s="14" t="s">
        <v>76</v>
      </c>
      <c r="C26" s="15" t="s">
        <v>48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</row>
    <row r="27" spans="1:27" ht="31.2" outlineLevel="1" x14ac:dyDescent="0.3">
      <c r="A27" s="13" t="s">
        <v>77</v>
      </c>
      <c r="B27" s="14" t="s">
        <v>78</v>
      </c>
      <c r="C27" s="15" t="s">
        <v>48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</row>
    <row r="28" spans="1:27" ht="31.2" outlineLevel="1" x14ac:dyDescent="0.3">
      <c r="A28" s="13" t="s">
        <v>79</v>
      </c>
      <c r="B28" s="14" t="s">
        <v>80</v>
      </c>
      <c r="C28" s="15" t="s">
        <v>48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</row>
    <row r="29" spans="1:27" ht="31.2" outlineLevel="1" x14ac:dyDescent="0.3">
      <c r="A29" s="13" t="s">
        <v>81</v>
      </c>
      <c r="B29" s="14" t="s">
        <v>82</v>
      </c>
      <c r="C29" s="15" t="s">
        <v>48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</row>
    <row r="30" spans="1:27" ht="62.4" outlineLevel="1" x14ac:dyDescent="0.3">
      <c r="A30" s="13" t="s">
        <v>81</v>
      </c>
      <c r="B30" s="14" t="s">
        <v>83</v>
      </c>
      <c r="C30" s="15" t="s">
        <v>48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</row>
    <row r="31" spans="1:27" ht="46.8" outlineLevel="1" x14ac:dyDescent="0.3">
      <c r="A31" s="13" t="s">
        <v>81</v>
      </c>
      <c r="B31" s="14" t="s">
        <v>84</v>
      </c>
      <c r="C31" s="15" t="s">
        <v>48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</row>
    <row r="32" spans="1:27" ht="46.8" outlineLevel="1" x14ac:dyDescent="0.3">
      <c r="A32" s="13" t="s">
        <v>81</v>
      </c>
      <c r="B32" s="14" t="s">
        <v>85</v>
      </c>
      <c r="C32" s="15" t="s">
        <v>48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</row>
    <row r="33" spans="1:27" ht="31.2" outlineLevel="1" x14ac:dyDescent="0.3">
      <c r="A33" s="13" t="s">
        <v>86</v>
      </c>
      <c r="B33" s="14" t="s">
        <v>82</v>
      </c>
      <c r="C33" s="15" t="s">
        <v>48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</row>
    <row r="34" spans="1:27" ht="62.4" outlineLevel="1" x14ac:dyDescent="0.3">
      <c r="A34" s="13" t="s">
        <v>86</v>
      </c>
      <c r="B34" s="14" t="s">
        <v>83</v>
      </c>
      <c r="C34" s="15" t="s">
        <v>48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</row>
    <row r="35" spans="1:27" ht="46.8" outlineLevel="1" x14ac:dyDescent="0.3">
      <c r="A35" s="13" t="s">
        <v>86</v>
      </c>
      <c r="B35" s="14" t="s">
        <v>84</v>
      </c>
      <c r="C35" s="15" t="s">
        <v>48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</row>
    <row r="36" spans="1:27" ht="46.8" outlineLevel="1" x14ac:dyDescent="0.3">
      <c r="A36" s="13" t="s">
        <v>86</v>
      </c>
      <c r="B36" s="14" t="s">
        <v>87</v>
      </c>
      <c r="C36" s="15" t="s">
        <v>48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</row>
    <row r="37" spans="1:27" ht="46.8" outlineLevel="1" x14ac:dyDescent="0.3">
      <c r="A37" s="13" t="s">
        <v>88</v>
      </c>
      <c r="B37" s="14" t="s">
        <v>89</v>
      </c>
      <c r="C37" s="15" t="s">
        <v>48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</row>
    <row r="38" spans="1:27" ht="46.8" outlineLevel="1" x14ac:dyDescent="0.3">
      <c r="A38" s="13" t="s">
        <v>90</v>
      </c>
      <c r="B38" s="14" t="s">
        <v>91</v>
      </c>
      <c r="C38" s="15" t="s">
        <v>48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</row>
    <row r="39" spans="1:27" ht="46.8" outlineLevel="1" x14ac:dyDescent="0.3">
      <c r="A39" s="13" t="s">
        <v>92</v>
      </c>
      <c r="B39" s="14" t="s">
        <v>93</v>
      </c>
      <c r="C39" s="15" t="s">
        <v>48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</row>
    <row r="40" spans="1:27" s="40" customFormat="1" ht="31.2" x14ac:dyDescent="0.3">
      <c r="A40" s="36" t="s">
        <v>94</v>
      </c>
      <c r="B40" s="37" t="s">
        <v>95</v>
      </c>
      <c r="C40" s="38" t="s">
        <v>48</v>
      </c>
      <c r="D40" s="39">
        <f t="shared" ref="D40:AA40" si="6">D41+D46+D49+D58</f>
        <v>0</v>
      </c>
      <c r="E40" s="39">
        <f t="shared" si="6"/>
        <v>0</v>
      </c>
      <c r="F40" s="39">
        <f t="shared" si="6"/>
        <v>0</v>
      </c>
      <c r="G40" s="39">
        <f t="shared" si="6"/>
        <v>0</v>
      </c>
      <c r="H40" s="39">
        <f t="shared" si="6"/>
        <v>0</v>
      </c>
      <c r="I40" s="39">
        <f t="shared" si="6"/>
        <v>0</v>
      </c>
      <c r="J40" s="39">
        <f t="shared" si="6"/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39">
        <f t="shared" si="6"/>
        <v>0</v>
      </c>
      <c r="P40" s="39">
        <f t="shared" si="6"/>
        <v>0</v>
      </c>
      <c r="Q40" s="39">
        <f t="shared" si="6"/>
        <v>0</v>
      </c>
      <c r="R40" s="39">
        <f t="shared" si="6"/>
        <v>0</v>
      </c>
      <c r="S40" s="39">
        <f t="shared" si="6"/>
        <v>0</v>
      </c>
      <c r="T40" s="39">
        <f t="shared" si="6"/>
        <v>0</v>
      </c>
      <c r="U40" s="39">
        <f t="shared" si="6"/>
        <v>0</v>
      </c>
      <c r="V40" s="39">
        <f t="shared" si="6"/>
        <v>0</v>
      </c>
      <c r="W40" s="39">
        <f t="shared" si="6"/>
        <v>0</v>
      </c>
      <c r="X40" s="39">
        <f t="shared" si="6"/>
        <v>0</v>
      </c>
      <c r="Y40" s="39">
        <f t="shared" si="6"/>
        <v>0</v>
      </c>
      <c r="Z40" s="39">
        <f t="shared" si="6"/>
        <v>0</v>
      </c>
      <c r="AA40" s="39">
        <f t="shared" si="6"/>
        <v>0</v>
      </c>
    </row>
    <row r="41" spans="1:27" s="40" customFormat="1" ht="46.8" x14ac:dyDescent="0.3">
      <c r="A41" s="36" t="s">
        <v>96</v>
      </c>
      <c r="B41" s="37" t="s">
        <v>97</v>
      </c>
      <c r="C41" s="38" t="s">
        <v>48</v>
      </c>
      <c r="D41" s="39">
        <f>D42+D45</f>
        <v>0</v>
      </c>
      <c r="E41" s="39">
        <f t="shared" ref="E41:AA41" si="7">E42+E45</f>
        <v>0</v>
      </c>
      <c r="F41" s="39">
        <f t="shared" si="7"/>
        <v>0</v>
      </c>
      <c r="G41" s="39">
        <f t="shared" si="7"/>
        <v>0</v>
      </c>
      <c r="H41" s="39">
        <f t="shared" si="7"/>
        <v>0</v>
      </c>
      <c r="I41" s="39">
        <f t="shared" si="7"/>
        <v>0</v>
      </c>
      <c r="J41" s="39">
        <f t="shared" si="7"/>
        <v>0</v>
      </c>
      <c r="K41" s="39">
        <f t="shared" si="7"/>
        <v>0</v>
      </c>
      <c r="L41" s="39">
        <f t="shared" si="7"/>
        <v>0</v>
      </c>
      <c r="M41" s="39">
        <f t="shared" si="7"/>
        <v>0</v>
      </c>
      <c r="N41" s="39">
        <f t="shared" si="7"/>
        <v>0</v>
      </c>
      <c r="O41" s="39">
        <f t="shared" si="7"/>
        <v>0</v>
      </c>
      <c r="P41" s="39">
        <f t="shared" si="7"/>
        <v>0</v>
      </c>
      <c r="Q41" s="39">
        <f t="shared" si="7"/>
        <v>0</v>
      </c>
      <c r="R41" s="39">
        <f t="shared" si="7"/>
        <v>0</v>
      </c>
      <c r="S41" s="39">
        <f t="shared" si="7"/>
        <v>0</v>
      </c>
      <c r="T41" s="39">
        <f t="shared" si="7"/>
        <v>0</v>
      </c>
      <c r="U41" s="39">
        <f t="shared" si="7"/>
        <v>0</v>
      </c>
      <c r="V41" s="39">
        <f t="shared" si="7"/>
        <v>0</v>
      </c>
      <c r="W41" s="39">
        <f t="shared" si="7"/>
        <v>0</v>
      </c>
      <c r="X41" s="39">
        <f t="shared" si="7"/>
        <v>0</v>
      </c>
      <c r="Y41" s="39">
        <f t="shared" si="7"/>
        <v>0</v>
      </c>
      <c r="Z41" s="39">
        <f t="shared" si="7"/>
        <v>0</v>
      </c>
      <c r="AA41" s="39">
        <f t="shared" si="7"/>
        <v>0</v>
      </c>
    </row>
    <row r="42" spans="1:27" s="40" customFormat="1" ht="15.6" x14ac:dyDescent="0.3">
      <c r="A42" s="36" t="s">
        <v>98</v>
      </c>
      <c r="B42" s="37" t="s">
        <v>99</v>
      </c>
      <c r="C42" s="38" t="s">
        <v>48</v>
      </c>
      <c r="D42" s="39">
        <f>D43+D44</f>
        <v>0</v>
      </c>
      <c r="E42" s="39">
        <f t="shared" ref="E42:AA42" si="8">E43+E44</f>
        <v>0</v>
      </c>
      <c r="F42" s="39">
        <f t="shared" si="8"/>
        <v>0</v>
      </c>
      <c r="G42" s="39">
        <f t="shared" si="8"/>
        <v>0</v>
      </c>
      <c r="H42" s="39">
        <f t="shared" si="8"/>
        <v>0</v>
      </c>
      <c r="I42" s="39">
        <f t="shared" si="8"/>
        <v>0</v>
      </c>
      <c r="J42" s="39">
        <f t="shared" si="8"/>
        <v>0</v>
      </c>
      <c r="K42" s="39">
        <f t="shared" si="8"/>
        <v>0</v>
      </c>
      <c r="L42" s="39">
        <f t="shared" si="8"/>
        <v>0</v>
      </c>
      <c r="M42" s="39">
        <f t="shared" si="8"/>
        <v>0</v>
      </c>
      <c r="N42" s="39">
        <f t="shared" si="8"/>
        <v>0</v>
      </c>
      <c r="O42" s="39">
        <f t="shared" si="8"/>
        <v>0</v>
      </c>
      <c r="P42" s="39">
        <f t="shared" si="8"/>
        <v>0</v>
      </c>
      <c r="Q42" s="39">
        <f t="shared" si="8"/>
        <v>0</v>
      </c>
      <c r="R42" s="39">
        <f t="shared" si="8"/>
        <v>0</v>
      </c>
      <c r="S42" s="39">
        <f t="shared" si="8"/>
        <v>0</v>
      </c>
      <c r="T42" s="39">
        <f t="shared" si="8"/>
        <v>0</v>
      </c>
      <c r="U42" s="39">
        <f t="shared" si="8"/>
        <v>0</v>
      </c>
      <c r="V42" s="39">
        <f t="shared" si="8"/>
        <v>0</v>
      </c>
      <c r="W42" s="39">
        <f t="shared" si="8"/>
        <v>0</v>
      </c>
      <c r="X42" s="39">
        <f t="shared" si="8"/>
        <v>0</v>
      </c>
      <c r="Y42" s="39">
        <f t="shared" si="8"/>
        <v>0</v>
      </c>
      <c r="Z42" s="39">
        <f t="shared" si="8"/>
        <v>0</v>
      </c>
      <c r="AA42" s="39">
        <f t="shared" si="8"/>
        <v>0</v>
      </c>
    </row>
    <row r="43" spans="1:27" s="25" customFormat="1" ht="46.8" x14ac:dyDescent="0.3">
      <c r="A43" s="22" t="s">
        <v>98</v>
      </c>
      <c r="B43" s="26" t="s">
        <v>163</v>
      </c>
      <c r="C43" s="27" t="s">
        <v>170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</row>
    <row r="44" spans="1:27" s="25" customFormat="1" ht="46.8" x14ac:dyDescent="0.3">
      <c r="A44" s="22" t="s">
        <v>98</v>
      </c>
      <c r="B44" s="26" t="s">
        <v>164</v>
      </c>
      <c r="C44" s="27" t="s">
        <v>171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</row>
    <row r="45" spans="1:27" ht="31.2" outlineLevel="1" x14ac:dyDescent="0.3">
      <c r="A45" s="13" t="s">
        <v>100</v>
      </c>
      <c r="B45" s="14" t="s">
        <v>101</v>
      </c>
      <c r="C45" s="15" t="s">
        <v>48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</row>
    <row r="46" spans="1:27" ht="54.75" customHeight="1" outlineLevel="1" x14ac:dyDescent="0.3">
      <c r="A46" s="13" t="s">
        <v>102</v>
      </c>
      <c r="B46" s="14" t="s">
        <v>103</v>
      </c>
      <c r="C46" s="15" t="s">
        <v>48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</row>
    <row r="47" spans="1:27" ht="39.75" customHeight="1" outlineLevel="1" x14ac:dyDescent="0.3">
      <c r="A47" s="13" t="s">
        <v>104</v>
      </c>
      <c r="B47" s="14" t="s">
        <v>105</v>
      </c>
      <c r="C47" s="15" t="s">
        <v>48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</row>
    <row r="48" spans="1:27" ht="31.2" outlineLevel="1" x14ac:dyDescent="0.3">
      <c r="A48" s="13" t="s">
        <v>106</v>
      </c>
      <c r="B48" s="14" t="s">
        <v>107</v>
      </c>
      <c r="C48" s="15" t="s">
        <v>48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</row>
    <row r="49" spans="1:27" ht="39" customHeight="1" outlineLevel="1" x14ac:dyDescent="0.3">
      <c r="A49" s="13" t="s">
        <v>108</v>
      </c>
      <c r="B49" s="14" t="s">
        <v>109</v>
      </c>
      <c r="C49" s="15" t="s">
        <v>48</v>
      </c>
      <c r="D49" s="18">
        <f t="shared" ref="D49:AA49" si="9">D50+D51+D52+D53+D54+D56+D57</f>
        <v>0</v>
      </c>
      <c r="E49" s="18">
        <f t="shared" si="9"/>
        <v>0</v>
      </c>
      <c r="F49" s="18">
        <f t="shared" si="9"/>
        <v>0</v>
      </c>
      <c r="G49" s="18">
        <f t="shared" si="9"/>
        <v>0</v>
      </c>
      <c r="H49" s="18">
        <f t="shared" si="9"/>
        <v>0</v>
      </c>
      <c r="I49" s="18">
        <f t="shared" si="9"/>
        <v>0</v>
      </c>
      <c r="J49" s="18">
        <f t="shared" si="9"/>
        <v>0</v>
      </c>
      <c r="K49" s="18">
        <f t="shared" si="9"/>
        <v>0</v>
      </c>
      <c r="L49" s="18">
        <f t="shared" si="9"/>
        <v>0</v>
      </c>
      <c r="M49" s="18">
        <f t="shared" si="9"/>
        <v>0</v>
      </c>
      <c r="N49" s="18">
        <f t="shared" si="9"/>
        <v>0</v>
      </c>
      <c r="O49" s="18">
        <f t="shared" si="9"/>
        <v>0</v>
      </c>
      <c r="P49" s="18">
        <f t="shared" si="9"/>
        <v>0</v>
      </c>
      <c r="Q49" s="18">
        <f t="shared" si="9"/>
        <v>0</v>
      </c>
      <c r="R49" s="18">
        <f t="shared" si="9"/>
        <v>0</v>
      </c>
      <c r="S49" s="18">
        <f t="shared" si="9"/>
        <v>0</v>
      </c>
      <c r="T49" s="18">
        <f t="shared" si="9"/>
        <v>0</v>
      </c>
      <c r="U49" s="18">
        <f t="shared" si="9"/>
        <v>0</v>
      </c>
      <c r="V49" s="18">
        <f t="shared" si="9"/>
        <v>0</v>
      </c>
      <c r="W49" s="18">
        <f t="shared" si="9"/>
        <v>0</v>
      </c>
      <c r="X49" s="18">
        <f t="shared" si="9"/>
        <v>0</v>
      </c>
      <c r="Y49" s="18">
        <f t="shared" si="9"/>
        <v>0</v>
      </c>
      <c r="Z49" s="18">
        <f t="shared" si="9"/>
        <v>0</v>
      </c>
      <c r="AA49" s="18">
        <f t="shared" si="9"/>
        <v>0</v>
      </c>
    </row>
    <row r="50" spans="1:27" ht="15.6" outlineLevel="1" x14ac:dyDescent="0.3">
      <c r="A50" s="13" t="s">
        <v>110</v>
      </c>
      <c r="B50" s="14" t="s">
        <v>111</v>
      </c>
      <c r="C50" s="15" t="s">
        <v>48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</row>
    <row r="51" spans="1:27" ht="34.5" customHeight="1" outlineLevel="1" x14ac:dyDescent="0.3">
      <c r="A51" s="13" t="s">
        <v>112</v>
      </c>
      <c r="B51" s="14" t="s">
        <v>113</v>
      </c>
      <c r="C51" s="15" t="s">
        <v>48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</row>
    <row r="52" spans="1:27" ht="15.6" outlineLevel="1" x14ac:dyDescent="0.3">
      <c r="A52" s="13" t="s">
        <v>114</v>
      </c>
      <c r="B52" s="14" t="s">
        <v>115</v>
      </c>
      <c r="C52" s="15" t="s">
        <v>48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</row>
    <row r="53" spans="1:27" ht="50.25" customHeight="1" outlineLevel="1" x14ac:dyDescent="0.3">
      <c r="A53" s="13" t="s">
        <v>116</v>
      </c>
      <c r="B53" s="14" t="s">
        <v>117</v>
      </c>
      <c r="C53" s="15" t="s">
        <v>48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</row>
    <row r="54" spans="1:27" ht="31.2" outlineLevel="1" x14ac:dyDescent="0.3">
      <c r="A54" s="13" t="s">
        <v>118</v>
      </c>
      <c r="B54" s="14" t="s">
        <v>119</v>
      </c>
      <c r="C54" s="15" t="s">
        <v>48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</row>
    <row r="55" spans="1:27" ht="31.2" outlineLevel="1" x14ac:dyDescent="0.3">
      <c r="A55" s="13" t="s">
        <v>120</v>
      </c>
      <c r="B55" s="14" t="s">
        <v>121</v>
      </c>
      <c r="C55" s="15" t="s">
        <v>48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</row>
    <row r="56" spans="1:27" ht="31.2" outlineLevel="1" x14ac:dyDescent="0.3">
      <c r="A56" s="13" t="s">
        <v>122</v>
      </c>
      <c r="B56" s="14" t="s">
        <v>123</v>
      </c>
      <c r="C56" s="15" t="s">
        <v>48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</row>
    <row r="57" spans="1:27" ht="31.2" outlineLevel="1" x14ac:dyDescent="0.3">
      <c r="A57" s="13" t="s">
        <v>124</v>
      </c>
      <c r="B57" s="14" t="s">
        <v>125</v>
      </c>
      <c r="C57" s="15" t="s">
        <v>48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</row>
    <row r="58" spans="1:27" ht="31.2" outlineLevel="1" x14ac:dyDescent="0.3">
      <c r="A58" s="13" t="s">
        <v>126</v>
      </c>
      <c r="B58" s="14" t="s">
        <v>127</v>
      </c>
      <c r="C58" s="15" t="s">
        <v>48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</row>
    <row r="59" spans="1:27" ht="15.6" outlineLevel="1" x14ac:dyDescent="0.3">
      <c r="A59" s="13" t="s">
        <v>128</v>
      </c>
      <c r="B59" s="14" t="s">
        <v>129</v>
      </c>
      <c r="C59" s="15" t="s">
        <v>48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</row>
    <row r="60" spans="1:27" ht="31.2" outlineLevel="1" x14ac:dyDescent="0.3">
      <c r="A60" s="13" t="s">
        <v>130</v>
      </c>
      <c r="B60" s="14" t="s">
        <v>131</v>
      </c>
      <c r="C60" s="15" t="s">
        <v>48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</row>
    <row r="61" spans="1:27" ht="31.2" outlineLevel="1" x14ac:dyDescent="0.3">
      <c r="A61" s="13" t="s">
        <v>132</v>
      </c>
      <c r="B61" s="14" t="s">
        <v>133</v>
      </c>
      <c r="C61" s="15" t="s">
        <v>48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</row>
    <row r="62" spans="1:27" ht="15.6" outlineLevel="1" x14ac:dyDescent="0.3">
      <c r="A62" s="13" t="s">
        <v>134</v>
      </c>
      <c r="B62" s="19" t="s">
        <v>135</v>
      </c>
      <c r="C62" s="11" t="s">
        <v>48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</row>
    <row r="63" spans="1:27" ht="15.6" outlineLevel="1" x14ac:dyDescent="0.3">
      <c r="A63" s="13" t="s">
        <v>136</v>
      </c>
      <c r="B63" s="19" t="s">
        <v>137</v>
      </c>
      <c r="C63" s="11" t="s">
        <v>48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</row>
    <row r="64" spans="1:27" ht="39" customHeight="1" outlineLevel="1" x14ac:dyDescent="0.3">
      <c r="A64" s="13" t="s">
        <v>138</v>
      </c>
      <c r="B64" s="14" t="s">
        <v>139</v>
      </c>
      <c r="C64" s="15" t="s">
        <v>48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</row>
    <row r="65" spans="1:27" ht="39" customHeight="1" outlineLevel="1" x14ac:dyDescent="0.3">
      <c r="A65" s="13" t="s">
        <v>140</v>
      </c>
      <c r="B65" s="14" t="s">
        <v>141</v>
      </c>
      <c r="C65" s="15" t="s">
        <v>48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</row>
    <row r="66" spans="1:27" s="40" customFormat="1" ht="39" customHeight="1" x14ac:dyDescent="0.3">
      <c r="A66" s="36" t="s">
        <v>142</v>
      </c>
      <c r="B66" s="37" t="s">
        <v>143</v>
      </c>
      <c r="C66" s="38" t="s">
        <v>48</v>
      </c>
      <c r="D66" s="39">
        <f t="shared" ref="D66:Y66" si="10">D67+D68</f>
        <v>0</v>
      </c>
      <c r="E66" s="39">
        <f t="shared" si="10"/>
        <v>0</v>
      </c>
      <c r="F66" s="39">
        <f t="shared" si="10"/>
        <v>0</v>
      </c>
      <c r="G66" s="39">
        <f t="shared" si="10"/>
        <v>0</v>
      </c>
      <c r="H66" s="39">
        <f t="shared" si="10"/>
        <v>0</v>
      </c>
      <c r="I66" s="39">
        <f t="shared" si="10"/>
        <v>0</v>
      </c>
      <c r="J66" s="39">
        <f t="shared" si="10"/>
        <v>0</v>
      </c>
      <c r="K66" s="39">
        <f t="shared" si="10"/>
        <v>0</v>
      </c>
      <c r="L66" s="39">
        <f t="shared" si="10"/>
        <v>0</v>
      </c>
      <c r="M66" s="39">
        <f t="shared" si="10"/>
        <v>0</v>
      </c>
      <c r="N66" s="39">
        <f t="shared" si="10"/>
        <v>0</v>
      </c>
      <c r="O66" s="39">
        <f t="shared" si="10"/>
        <v>0</v>
      </c>
      <c r="P66" s="39">
        <f t="shared" si="10"/>
        <v>0</v>
      </c>
      <c r="Q66" s="39">
        <f t="shared" si="10"/>
        <v>0</v>
      </c>
      <c r="R66" s="39">
        <f t="shared" si="10"/>
        <v>0</v>
      </c>
      <c r="S66" s="39">
        <f t="shared" si="10"/>
        <v>0</v>
      </c>
      <c r="T66" s="39">
        <f t="shared" si="10"/>
        <v>0</v>
      </c>
      <c r="U66" s="39">
        <f t="shared" si="10"/>
        <v>0</v>
      </c>
      <c r="V66" s="39">
        <f t="shared" si="10"/>
        <v>0</v>
      </c>
      <c r="W66" s="39">
        <f t="shared" si="10"/>
        <v>0</v>
      </c>
      <c r="X66" s="39">
        <f t="shared" si="10"/>
        <v>0</v>
      </c>
      <c r="Y66" s="39">
        <f t="shared" si="10"/>
        <v>0</v>
      </c>
      <c r="Z66" s="39">
        <f>Z67+Z68</f>
        <v>13.088724583333333</v>
      </c>
      <c r="AA66" s="39">
        <f>AA67+AA68</f>
        <v>0</v>
      </c>
    </row>
    <row r="67" spans="1:27" s="25" customFormat="1" ht="15.6" x14ac:dyDescent="0.3">
      <c r="A67" s="22" t="s">
        <v>172</v>
      </c>
      <c r="B67" s="23" t="s">
        <v>162</v>
      </c>
      <c r="C67" s="24" t="s">
        <v>166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12.147174583333333</v>
      </c>
      <c r="AA67" s="28">
        <v>0</v>
      </c>
    </row>
    <row r="68" spans="1:27" s="25" customFormat="1" ht="31.2" x14ac:dyDescent="0.3">
      <c r="A68" s="22" t="s">
        <v>173</v>
      </c>
      <c r="B68" s="23" t="s">
        <v>174</v>
      </c>
      <c r="C68" s="24" t="s">
        <v>175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0.94155</v>
      </c>
      <c r="AA68" s="28">
        <v>0</v>
      </c>
    </row>
    <row r="70" spans="1:27" ht="15.6" x14ac:dyDescent="0.3">
      <c r="B70" s="20" t="s">
        <v>161</v>
      </c>
      <c r="C70" s="20"/>
      <c r="D70" s="21"/>
      <c r="E70" s="20"/>
      <c r="F70" s="20"/>
      <c r="G70" s="20"/>
      <c r="H70" s="20" t="str">
        <f>'2024'!H71</f>
        <v>В.П. Шумков</v>
      </c>
    </row>
  </sheetData>
  <mergeCells count="15">
    <mergeCell ref="A3:F3"/>
    <mergeCell ref="A4:F4"/>
    <mergeCell ref="A5:F5"/>
    <mergeCell ref="A6:F6"/>
    <mergeCell ref="A7:F7"/>
    <mergeCell ref="A8:A10"/>
    <mergeCell ref="B8:B10"/>
    <mergeCell ref="C8:C10"/>
    <mergeCell ref="D8:AA8"/>
    <mergeCell ref="D9:K9"/>
    <mergeCell ref="L9:P9"/>
    <mergeCell ref="Q9:S9"/>
    <mergeCell ref="T9:U9"/>
    <mergeCell ref="V9:X9"/>
    <mergeCell ref="Y9:Z9"/>
  </mergeCells>
  <pageMargins left="0.31496062992125984" right="0.11811023622047245" top="0.35433070866141736" bottom="0.15748031496062992" header="0.31496062992125984" footer="0.31496062992125984"/>
  <pageSetup paperSize="8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2024</vt:lpstr>
      <vt:lpstr>2025</vt:lpstr>
      <vt:lpstr>2026</vt:lpstr>
      <vt:lpstr>2027</vt:lpstr>
      <vt:lpstr>'2025'!Область_печати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Малкина Людмила</cp:lastModifiedBy>
  <cp:lastPrinted>2019-11-25T08:28:12Z</cp:lastPrinted>
  <dcterms:created xsi:type="dcterms:W3CDTF">2019-11-25T08:04:26Z</dcterms:created>
  <dcterms:modified xsi:type="dcterms:W3CDTF">2024-10-10T08:01:20Z</dcterms:modified>
</cp:coreProperties>
</file>